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utils 2014-2020\Suivi de temps\2021\"/>
    </mc:Choice>
  </mc:AlternateContent>
  <xr:revisionPtr revIDLastSave="0" documentId="13_ncr:1_{75FA1C19-8221-4601-9B1A-53D6C00798DC}" xr6:coauthVersionLast="45" xr6:coauthVersionMax="45" xr10:uidLastSave="{00000000-0000-0000-0000-000000000000}"/>
  <bookViews>
    <workbookView xWindow="-120" yWindow="-120" windowWidth="29040" windowHeight="15840" firstSheet="1" activeTab="13" xr2:uid="{00000000-000D-0000-FFFF-FFFF00000000}"/>
  </bookViews>
  <sheets>
    <sheet name="EXPLICATIF" sheetId="2" r:id="rId1"/>
    <sheet name="Janvier" sheetId="27" r:id="rId2"/>
    <sheet name="Février" sheetId="28" r:id="rId3"/>
    <sheet name="Mars" sheetId="29" r:id="rId4"/>
    <sheet name="Avril" sheetId="30" r:id="rId5"/>
    <sheet name="Mai" sheetId="31" r:id="rId6"/>
    <sheet name="Juin" sheetId="32" r:id="rId7"/>
    <sheet name="Juillet" sheetId="33" r:id="rId8"/>
    <sheet name="Aout" sheetId="34" r:id="rId9"/>
    <sheet name="Septembre" sheetId="35" r:id="rId10"/>
    <sheet name="Octobre" sheetId="36" r:id="rId11"/>
    <sheet name="Novembre" sheetId="37" r:id="rId12"/>
    <sheet name="Décembre" sheetId="38" r:id="rId13"/>
    <sheet name="Recapitulatif" sheetId="39" r:id="rId14"/>
  </sheets>
  <definedNames>
    <definedName name="_xlnm.Print_Area" localSheetId="8">Aout!$A$1:$Q$50</definedName>
    <definedName name="_xlnm.Print_Area" localSheetId="4">Avril!$A$1:$Q$50</definedName>
    <definedName name="_xlnm.Print_Area" localSheetId="12">Décembre!$A$1:$Q$50</definedName>
    <definedName name="_xlnm.Print_Area" localSheetId="0">EXPLICATIF!$A$1:$Q$50</definedName>
    <definedName name="_xlnm.Print_Area" localSheetId="2">Février!$A$1:$Q$50</definedName>
    <definedName name="_xlnm.Print_Area" localSheetId="1">Janvier!$A$1:$Q$50</definedName>
    <definedName name="_xlnm.Print_Area" localSheetId="7">Juillet!$A$1:$Q$50</definedName>
    <definedName name="_xlnm.Print_Area" localSheetId="6">Juin!$A$1:$Q$50</definedName>
    <definedName name="_xlnm.Print_Area" localSheetId="5">Mai!$A$1:$Q$50</definedName>
    <definedName name="_xlnm.Print_Area" localSheetId="3">Mars!$A$1:$Q$50</definedName>
    <definedName name="_xlnm.Print_Area" localSheetId="11">Novembre!$A$1:$Q$50</definedName>
    <definedName name="_xlnm.Print_Area" localSheetId="10">Octobre!$A$1:$Q$50</definedName>
    <definedName name="_xlnm.Print_Area" localSheetId="13">Recapitulatif!$A$1:$Q$21</definedName>
    <definedName name="_xlnm.Print_Area" localSheetId="9">Septembre!$A$1:$Q$50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7" l="1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B13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D6" i="28" l="1"/>
  <c r="D6" i="29" s="1"/>
  <c r="D6" i="30" s="1"/>
  <c r="D6" i="31" s="1"/>
  <c r="D6" i="32" s="1"/>
  <c r="D6" i="33" s="1"/>
  <c r="D6" i="34" s="1"/>
  <c r="D6" i="35" s="1"/>
  <c r="D6" i="36" s="1"/>
  <c r="D6" i="37" s="1"/>
  <c r="D6" i="38" s="1"/>
  <c r="A10" i="39" l="1"/>
  <c r="M10" i="39" l="1"/>
  <c r="I10" i="39"/>
  <c r="E10" i="39"/>
  <c r="B10" i="39"/>
  <c r="L10" i="39"/>
  <c r="H10" i="39"/>
  <c r="C10" i="39"/>
  <c r="K10" i="39"/>
  <c r="G10" i="39"/>
  <c r="D10" i="39"/>
  <c r="J10" i="39"/>
  <c r="F10" i="39"/>
  <c r="B4" i="39"/>
  <c r="N10" i="39" l="1"/>
  <c r="B3" i="39"/>
  <c r="B2" i="30" l="1"/>
  <c r="B2" i="31"/>
  <c r="B2" i="32"/>
  <c r="B2" i="33"/>
  <c r="B2" i="34"/>
  <c r="B2" i="35"/>
  <c r="B2" i="36"/>
  <c r="B2" i="37"/>
  <c r="B2" i="38"/>
  <c r="B2" i="29"/>
  <c r="B1" i="30"/>
  <c r="B1" i="31"/>
  <c r="B1" i="32"/>
  <c r="B1" i="33"/>
  <c r="B1" i="34"/>
  <c r="B1" i="35"/>
  <c r="B1" i="36"/>
  <c r="B1" i="37"/>
  <c r="B1" i="38"/>
  <c r="B1" i="29"/>
  <c r="B2" i="28"/>
  <c r="B1" i="28"/>
  <c r="B13" i="37" l="1"/>
  <c r="O13" i="35"/>
  <c r="P13" i="35"/>
  <c r="D5" i="37"/>
  <c r="D5" i="38" s="1"/>
  <c r="D5" i="28"/>
  <c r="D5" i="29" l="1"/>
  <c r="D5" i="30" s="1"/>
  <c r="D5" i="31" s="1"/>
  <c r="D5" i="32" s="1"/>
  <c r="D5" i="33" s="1"/>
  <c r="D5" i="34" s="1"/>
  <c r="D5" i="35" s="1"/>
  <c r="D5" i="36" s="1"/>
  <c r="A11" i="39"/>
  <c r="A9" i="39"/>
  <c r="M11" i="39" l="1"/>
  <c r="B11" i="39"/>
  <c r="L11" i="39"/>
  <c r="D9" i="39"/>
  <c r="C9" i="39"/>
  <c r="B9" i="39"/>
  <c r="K9" i="39"/>
  <c r="G9" i="39"/>
  <c r="M9" i="39"/>
  <c r="L9" i="39"/>
  <c r="J9" i="39"/>
  <c r="F9" i="39"/>
  <c r="I9" i="39"/>
  <c r="E9" i="39"/>
  <c r="H9" i="39"/>
  <c r="K11" i="39"/>
  <c r="J11" i="39"/>
  <c r="I11" i="39"/>
  <c r="H11" i="39"/>
  <c r="G11" i="39"/>
  <c r="F11" i="39"/>
  <c r="E11" i="39"/>
  <c r="D11" i="39"/>
  <c r="C11" i="39"/>
  <c r="N11" i="39" l="1"/>
  <c r="N9" i="39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B13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D11" i="38"/>
  <c r="C11" i="38"/>
  <c r="B11" i="38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C13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B11" i="37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C13" i="36"/>
  <c r="B13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N13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N12" i="39" l="1"/>
  <c r="C12" i="39"/>
  <c r="D12" i="39"/>
  <c r="G12" i="39"/>
  <c r="E12" i="39"/>
  <c r="I12" i="39"/>
  <c r="F12" i="39"/>
  <c r="H12" i="39"/>
  <c r="J12" i="39"/>
  <c r="K12" i="39"/>
  <c r="L12" i="39"/>
  <c r="M12" i="39"/>
  <c r="B11" i="2"/>
  <c r="B12" i="39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3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anne.sophie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Etape 1:</t>
        </r>
        <r>
          <rPr>
            <sz val="9"/>
            <color indexed="81"/>
            <rFont val="Tahoma"/>
            <family val="2"/>
          </rPr>
          <t xml:space="preserve">
Renseigner ici le nom, prénom et fonction de la personne affectée au FSE.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Etape 2:</t>
        </r>
        <r>
          <rPr>
            <sz val="9"/>
            <color indexed="81"/>
            <rFont val="Tahoma"/>
            <family val="2"/>
          </rPr>
          <t xml:space="preserve">
Renseignez le nom du ou des opérations FSE.
Ne pas supprimer "Reste du temps"</t>
        </r>
      </text>
    </comment>
    <comment ref="D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Etape 2:</t>
        </r>
        <r>
          <rPr>
            <sz val="9"/>
            <color indexed="81"/>
            <rFont val="Tahoma"/>
            <family val="2"/>
          </rPr>
          <t xml:space="preserve">
Renseignez le nom du ou des opérations FSE.
Ne pas supprimer "Reste du temps"</t>
        </r>
      </text>
    </comment>
    <comment ref="A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Etape 3:</t>
        </r>
        <r>
          <rPr>
            <sz val="9"/>
            <color indexed="81"/>
            <rFont val="Tahoma"/>
            <family val="2"/>
          </rPr>
          <t xml:space="preserve">
Renseigner la date sous format 00/00/00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Etape 4:</t>
        </r>
        <r>
          <rPr>
            <sz val="9"/>
            <color indexed="81"/>
            <rFont val="Tahoma"/>
            <family val="2"/>
          </rPr>
          <t xml:space="preserve">
Indiquez le nombre d'heure</t>
        </r>
      </text>
    </comment>
    <comment ref="C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Etape 5:</t>
        </r>
        <r>
          <rPr>
            <sz val="9"/>
            <color indexed="81"/>
            <rFont val="Tahoma"/>
            <family val="2"/>
          </rPr>
          <t xml:space="preserve">
Choisissez dans la liste déroulée l'opération en question</t>
        </r>
      </text>
    </comment>
    <comment ref="E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Etape 6:</t>
        </r>
        <r>
          <rPr>
            <sz val="9"/>
            <color indexed="81"/>
            <rFont val="Tahoma"/>
            <family val="2"/>
          </rPr>
          <t xml:space="preserve">
Décrivez brievement l'action en lien avec l'opération réalisé.
Pour "Reste du temps", ne rien renseigner dans cette partie,</t>
        </r>
      </text>
    </comment>
  </commentList>
</comments>
</file>

<file path=xl/sharedStrings.xml><?xml version="1.0" encoding="utf-8"?>
<sst xmlns="http://schemas.openxmlformats.org/spreadsheetml/2006/main" count="198" uniqueCount="37">
  <si>
    <t>Janvier</t>
  </si>
  <si>
    <t>Date</t>
  </si>
  <si>
    <t>Activité totale</t>
  </si>
  <si>
    <t>Descriptif</t>
  </si>
  <si>
    <t>Fonction:</t>
  </si>
  <si>
    <t>Février</t>
  </si>
  <si>
    <t>Mars</t>
  </si>
  <si>
    <t>Avril</t>
  </si>
  <si>
    <t>Mai</t>
  </si>
  <si>
    <t>Juin</t>
  </si>
  <si>
    <t>TOTAL</t>
  </si>
  <si>
    <t>Juillet</t>
  </si>
  <si>
    <t>Août</t>
  </si>
  <si>
    <t>Septembre</t>
  </si>
  <si>
    <t>Octobre</t>
  </si>
  <si>
    <t>Novembre</t>
  </si>
  <si>
    <t>Décembre</t>
  </si>
  <si>
    <t>Signature du salarié :</t>
  </si>
  <si>
    <t>Activité liée à l'opération:</t>
  </si>
  <si>
    <t>Nombre d'heure</t>
  </si>
  <si>
    <t>Opération</t>
  </si>
  <si>
    <t>Opération FSE A</t>
  </si>
  <si>
    <t>Reste du temps</t>
  </si>
  <si>
    <t>Récapitulatif journée</t>
  </si>
  <si>
    <t>MARTIN Jessica</t>
  </si>
  <si>
    <t>Accompagnatrice socioprofessionnelle</t>
  </si>
  <si>
    <t>Entretien M. DUPONT</t>
  </si>
  <si>
    <t>Entretien + travail administratif M. DURANT</t>
  </si>
  <si>
    <t>Fonction :</t>
  </si>
  <si>
    <t>Activité liée à l'opération :</t>
  </si>
  <si>
    <t xml:space="preserve"> </t>
  </si>
  <si>
    <t>Signature du responsable hierarchique :</t>
  </si>
  <si>
    <t>Date :</t>
  </si>
  <si>
    <t>Date:</t>
  </si>
  <si>
    <t xml:space="preserve">Récapitulatif </t>
  </si>
  <si>
    <t>Nom Prénom :</t>
  </si>
  <si>
    <t>Opération FSE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</si>
</sst>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i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30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4" fontId="3" fillId="3" borderId="23" xfId="0" applyNumberFormat="1" applyFont="1" applyFill="1" applyBorder="1" applyAlignment="1">
      <alignment vertical="center"/>
    </xf>
    <xf numFmtId="14" fontId="3" fillId="0" borderId="23" xfId="0" applyNumberFormat="1" applyFont="1" applyBorder="1" applyAlignment="1">
      <alignment vertical="center"/>
    </xf>
    <xf numFmtId="14" fontId="3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14" fontId="3" fillId="3" borderId="14" xfId="0" applyNumberFormat="1" applyFont="1" applyFill="1" applyBorder="1" applyAlignment="1">
      <alignment vertical="center"/>
    </xf>
    <xf numFmtId="14" fontId="3" fillId="2" borderId="23" xfId="0" applyNumberFormat="1" applyFont="1" applyFill="1" applyBorder="1" applyAlignment="1">
      <alignment vertical="center"/>
    </xf>
    <xf numFmtId="14" fontId="3" fillId="2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24" xfId="0" applyNumberFormat="1" applyFont="1" applyFill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3" fillId="2" borderId="19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14" fontId="3" fillId="4" borderId="23" xfId="0" applyNumberFormat="1" applyFont="1" applyFill="1" applyBorder="1" applyAlignment="1">
      <alignment vertical="center"/>
    </xf>
    <xf numFmtId="14" fontId="3" fillId="4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zoomScaleNormal="100" workbookViewId="0">
      <selection activeCell="S19" sqref="S19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21" width="11.42578125" style="5"/>
  </cols>
  <sheetData>
    <row r="1" spans="1:21" s="45" customFormat="1" x14ac:dyDescent="0.25">
      <c r="A1" s="43" t="s">
        <v>35</v>
      </c>
      <c r="B1" s="87" t="s">
        <v>24</v>
      </c>
      <c r="C1" s="87"/>
      <c r="D1" s="87"/>
      <c r="E1" s="44"/>
      <c r="F1" s="44"/>
      <c r="G1" s="44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5" customFormat="1" x14ac:dyDescent="0.25">
      <c r="A2" s="43" t="s">
        <v>28</v>
      </c>
      <c r="B2" s="46" t="s">
        <v>25</v>
      </c>
      <c r="C2" s="46"/>
      <c r="D2" s="46"/>
      <c r="E2" s="46"/>
      <c r="F2" s="46"/>
      <c r="G2" s="46"/>
      <c r="H2" s="46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s="45" customFormat="1" ht="15.75" thickBot="1" x14ac:dyDescent="0.3">
      <c r="A5" s="91" t="s">
        <v>18</v>
      </c>
      <c r="B5" s="91"/>
      <c r="C5" s="2" t="s">
        <v>20</v>
      </c>
      <c r="D5" s="71" t="s">
        <v>21</v>
      </c>
      <c r="E5" s="72"/>
      <c r="F5" s="72"/>
      <c r="G5" s="72"/>
      <c r="H5" s="72"/>
      <c r="I5" s="72"/>
      <c r="J5" s="72"/>
      <c r="K5" s="72"/>
      <c r="L5" s="72"/>
      <c r="M5" s="72"/>
      <c r="N5" s="73"/>
      <c r="O5" s="48"/>
      <c r="P5" s="48"/>
      <c r="Q5" s="48"/>
      <c r="R5" s="48"/>
      <c r="S5" s="43"/>
      <c r="T5" s="43"/>
      <c r="U5" s="43"/>
    </row>
    <row r="6" spans="1:21" s="45" customFormat="1" ht="15.75" thickBot="1" x14ac:dyDescent="0.3">
      <c r="A6" s="47"/>
      <c r="B6" s="47"/>
      <c r="C6" s="68"/>
      <c r="D6" s="71" t="s">
        <v>36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48"/>
      <c r="P6" s="48"/>
      <c r="Q6" s="48"/>
      <c r="R6" s="48"/>
      <c r="S6" s="43"/>
      <c r="T6" s="43"/>
      <c r="U6" s="43"/>
    </row>
    <row r="7" spans="1:21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  <c r="T7" s="43"/>
      <c r="U7" s="43"/>
    </row>
    <row r="8" spans="1:21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  <c r="T8" s="43"/>
      <c r="U8" s="43"/>
    </row>
    <row r="9" spans="1:21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  <c r="T9" s="43"/>
      <c r="U9" s="43"/>
    </row>
    <row r="10" spans="1:21" s="53" customFormat="1" x14ac:dyDescent="0.25">
      <c r="A10" s="49" t="s">
        <v>23</v>
      </c>
      <c r="B10" s="50">
        <v>44197</v>
      </c>
      <c r="C10" s="50">
        <v>44198</v>
      </c>
      <c r="D10" s="50">
        <v>44199</v>
      </c>
      <c r="E10" s="58">
        <v>44200</v>
      </c>
      <c r="F10" s="58">
        <v>44201</v>
      </c>
      <c r="G10" s="58">
        <v>44202</v>
      </c>
      <c r="H10" s="58">
        <v>44203</v>
      </c>
      <c r="I10" s="58">
        <v>44204</v>
      </c>
      <c r="J10" s="50">
        <v>44205</v>
      </c>
      <c r="K10" s="50">
        <v>44206</v>
      </c>
      <c r="L10" s="58">
        <v>44207</v>
      </c>
      <c r="M10" s="58">
        <v>44208</v>
      </c>
      <c r="N10" s="58">
        <v>44209</v>
      </c>
      <c r="O10" s="58">
        <v>44210</v>
      </c>
      <c r="P10" s="59">
        <v>44211</v>
      </c>
      <c r="Q10" s="29"/>
      <c r="R10" s="49"/>
      <c r="S10" s="6"/>
      <c r="T10" s="49"/>
      <c r="U10" s="49"/>
    </row>
    <row r="11" spans="1:21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  <c r="T11" s="49"/>
      <c r="U11" s="49"/>
    </row>
    <row r="12" spans="1:21" s="53" customFormat="1" x14ac:dyDescent="0.25">
      <c r="A12" s="49"/>
      <c r="B12" s="50">
        <v>44212</v>
      </c>
      <c r="C12" s="50">
        <v>44213</v>
      </c>
      <c r="D12" s="51">
        <v>44214</v>
      </c>
      <c r="E12" s="51">
        <v>44215</v>
      </c>
      <c r="F12" s="51">
        <v>44216</v>
      </c>
      <c r="G12" s="51">
        <v>44217</v>
      </c>
      <c r="H12" s="51">
        <v>44218</v>
      </c>
      <c r="I12" s="50">
        <v>44219</v>
      </c>
      <c r="J12" s="50">
        <v>44220</v>
      </c>
      <c r="K12" s="51">
        <v>44221</v>
      </c>
      <c r="L12" s="51">
        <v>44222</v>
      </c>
      <c r="M12" s="51">
        <v>44223</v>
      </c>
      <c r="N12" s="51">
        <v>44224</v>
      </c>
      <c r="O12" s="51">
        <v>44225</v>
      </c>
      <c r="P12" s="50">
        <v>44226</v>
      </c>
      <c r="Q12" s="57">
        <v>44227</v>
      </c>
      <c r="R12" s="49"/>
      <c r="S12" s="49"/>
      <c r="T12" s="49"/>
      <c r="U12" s="49"/>
    </row>
    <row r="13" spans="1:21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  <c r="T13" s="49"/>
      <c r="U13" s="49"/>
    </row>
    <row r="14" spans="1:21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s="53" customFormat="1" ht="31.5" customHeight="1" thickBot="1" x14ac:dyDescent="0.3">
      <c r="A15" s="30" t="s">
        <v>1</v>
      </c>
      <c r="B15" s="7" t="s">
        <v>19</v>
      </c>
      <c r="C15" s="92" t="s">
        <v>20</v>
      </c>
      <c r="D15" s="93"/>
      <c r="E15" s="92" t="s">
        <v>3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3"/>
      <c r="Q15" s="49"/>
      <c r="R15" s="49"/>
      <c r="S15" s="49"/>
      <c r="T15" s="49"/>
      <c r="U15" s="49"/>
    </row>
    <row r="16" spans="1:21" s="53" customFormat="1" ht="35.1" customHeight="1" x14ac:dyDescent="0.25">
      <c r="A16" s="8">
        <v>43835</v>
      </c>
      <c r="B16" s="9">
        <v>1.5</v>
      </c>
      <c r="C16" s="95" t="s">
        <v>21</v>
      </c>
      <c r="D16" s="95"/>
      <c r="E16" s="81" t="s">
        <v>26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49"/>
      <c r="R16" s="49"/>
      <c r="S16" s="49"/>
      <c r="T16" s="49"/>
      <c r="U16" s="49"/>
    </row>
    <row r="17" spans="1:21" s="53" customFormat="1" ht="35.1" customHeight="1" x14ac:dyDescent="0.25">
      <c r="A17" s="10">
        <v>43836</v>
      </c>
      <c r="B17" s="11">
        <v>2</v>
      </c>
      <c r="C17" s="90" t="s">
        <v>21</v>
      </c>
      <c r="D17" s="90"/>
      <c r="E17" s="83" t="s">
        <v>27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49"/>
      <c r="R17" s="49"/>
      <c r="S17" s="49"/>
      <c r="T17" s="49"/>
      <c r="U17" s="49"/>
    </row>
    <row r="18" spans="1:21" s="53" customFormat="1" ht="35.1" customHeight="1" x14ac:dyDescent="0.25">
      <c r="A18" s="10">
        <v>43836</v>
      </c>
      <c r="B18" s="11">
        <v>3.5</v>
      </c>
      <c r="C18" s="90" t="s">
        <v>22</v>
      </c>
      <c r="D18" s="90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49"/>
      <c r="R18" s="49"/>
      <c r="S18" s="49"/>
      <c r="T18" s="49"/>
      <c r="U18" s="49"/>
    </row>
    <row r="19" spans="1:21" s="53" customFormat="1" ht="35.1" customHeight="1" x14ac:dyDescent="0.25">
      <c r="A19" s="12"/>
      <c r="B19" s="13"/>
      <c r="C19" s="85"/>
      <c r="D19" s="8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49"/>
      <c r="R19" s="49"/>
      <c r="S19" s="49"/>
      <c r="T19" s="49"/>
      <c r="U19" s="49"/>
    </row>
    <row r="20" spans="1:21" s="53" customFormat="1" ht="35.1" customHeight="1" x14ac:dyDescent="0.25">
      <c r="A20" s="12"/>
      <c r="B20" s="13"/>
      <c r="C20" s="85"/>
      <c r="D20" s="8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49"/>
      <c r="R20" s="49"/>
      <c r="S20" s="49"/>
      <c r="T20" s="49"/>
      <c r="U20" s="49"/>
    </row>
    <row r="21" spans="1:21" s="53" customFormat="1" ht="35.1" customHeight="1" x14ac:dyDescent="0.25">
      <c r="A21" s="12"/>
      <c r="B21" s="13"/>
      <c r="C21" s="85"/>
      <c r="D21" s="8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49"/>
      <c r="R21" s="49"/>
      <c r="S21" s="49"/>
      <c r="T21" s="49"/>
      <c r="U21" s="49"/>
    </row>
    <row r="22" spans="1:21" s="53" customFormat="1" ht="35.1" customHeight="1" x14ac:dyDescent="0.25">
      <c r="A22" s="12"/>
      <c r="B22" s="13"/>
      <c r="C22" s="85"/>
      <c r="D22" s="8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49"/>
      <c r="R22" s="49"/>
      <c r="S22" s="49"/>
      <c r="T22" s="49"/>
      <c r="U22" s="49"/>
    </row>
    <row r="23" spans="1:21" s="53" customFormat="1" ht="35.1" customHeight="1" x14ac:dyDescent="0.25">
      <c r="A23" s="12"/>
      <c r="B23" s="13"/>
      <c r="C23" s="85"/>
      <c r="D23" s="8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49"/>
      <c r="R23" s="49"/>
      <c r="S23" s="49"/>
      <c r="T23" s="49"/>
      <c r="U23" s="49"/>
    </row>
    <row r="24" spans="1:21" s="53" customFormat="1" ht="35.1" customHeight="1" x14ac:dyDescent="0.25">
      <c r="A24" s="12"/>
      <c r="B24" s="13"/>
      <c r="C24" s="85"/>
      <c r="D24" s="8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49"/>
      <c r="R24" s="49"/>
      <c r="S24" s="49"/>
      <c r="T24" s="49"/>
      <c r="U24" s="49"/>
    </row>
    <row r="25" spans="1:21" s="53" customFormat="1" ht="35.1" customHeight="1" x14ac:dyDescent="0.25">
      <c r="A25" s="12"/>
      <c r="B25" s="13"/>
      <c r="C25" s="85"/>
      <c r="D25" s="8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49"/>
      <c r="R25" s="49"/>
      <c r="S25" s="49"/>
      <c r="T25" s="49"/>
      <c r="U25" s="49"/>
    </row>
    <row r="26" spans="1:21" s="53" customFormat="1" ht="35.1" customHeight="1" x14ac:dyDescent="0.25">
      <c r="A26" s="12"/>
      <c r="B26" s="13"/>
      <c r="C26" s="85"/>
      <c r="D26" s="8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49"/>
      <c r="R26" s="49"/>
      <c r="S26" s="49"/>
      <c r="T26" s="49"/>
      <c r="U26" s="49"/>
    </row>
    <row r="27" spans="1:21" s="53" customFormat="1" ht="35.1" customHeight="1" x14ac:dyDescent="0.25">
      <c r="A27" s="12"/>
      <c r="B27" s="13"/>
      <c r="C27" s="85"/>
      <c r="D27" s="8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49"/>
      <c r="R27" s="49"/>
      <c r="S27" s="49"/>
      <c r="T27" s="49"/>
      <c r="U27" s="49"/>
    </row>
    <row r="28" spans="1:21" s="53" customFormat="1" ht="35.1" customHeight="1" x14ac:dyDescent="0.25">
      <c r="A28" s="12"/>
      <c r="B28" s="13"/>
      <c r="C28" s="85"/>
      <c r="D28" s="8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49"/>
      <c r="R28" s="49"/>
      <c r="S28" s="49"/>
      <c r="T28" s="49"/>
      <c r="U28" s="49"/>
    </row>
    <row r="29" spans="1:21" s="53" customFormat="1" ht="35.1" customHeight="1" x14ac:dyDescent="0.25">
      <c r="A29" s="12"/>
      <c r="B29" s="13"/>
      <c r="C29" s="85"/>
      <c r="D29" s="8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49"/>
      <c r="R29" s="49"/>
      <c r="S29" s="49"/>
      <c r="T29" s="49"/>
      <c r="U29" s="49"/>
    </row>
    <row r="30" spans="1:21" s="53" customFormat="1" ht="35.1" customHeight="1" x14ac:dyDescent="0.25">
      <c r="A30" s="12"/>
      <c r="B30" s="13"/>
      <c r="C30" s="85"/>
      <c r="D30" s="8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49"/>
      <c r="R30" s="49"/>
      <c r="S30" s="49"/>
      <c r="T30" s="49"/>
      <c r="U30" s="49"/>
    </row>
    <row r="31" spans="1:21" s="53" customFormat="1" ht="35.1" customHeight="1" x14ac:dyDescent="0.25">
      <c r="A31" s="12"/>
      <c r="B31" s="13"/>
      <c r="C31" s="85"/>
      <c r="D31" s="8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49"/>
      <c r="R31" s="49"/>
      <c r="S31" s="49"/>
      <c r="T31" s="49"/>
      <c r="U31" s="49"/>
    </row>
    <row r="32" spans="1:21" s="53" customFormat="1" ht="35.1" customHeight="1" x14ac:dyDescent="0.25">
      <c r="A32" s="12"/>
      <c r="B32" s="13"/>
      <c r="C32" s="85"/>
      <c r="D32" s="8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49"/>
      <c r="R32" s="49"/>
      <c r="S32" s="49"/>
      <c r="T32" s="49"/>
      <c r="U32" s="49"/>
    </row>
    <row r="33" spans="1:21" s="53" customFormat="1" ht="35.1" customHeight="1" x14ac:dyDescent="0.25">
      <c r="A33" s="12"/>
      <c r="B33" s="13"/>
      <c r="C33" s="85"/>
      <c r="D33" s="8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49"/>
      <c r="R33" s="49"/>
      <c r="S33" s="49"/>
      <c r="T33" s="49"/>
      <c r="U33" s="49"/>
    </row>
    <row r="34" spans="1:21" s="53" customFormat="1" ht="35.1" customHeight="1" x14ac:dyDescent="0.25">
      <c r="A34" s="12"/>
      <c r="B34" s="13"/>
      <c r="C34" s="85"/>
      <c r="D34" s="8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49"/>
      <c r="R34" s="49"/>
      <c r="S34" s="49"/>
      <c r="T34" s="49"/>
      <c r="U34" s="49"/>
    </row>
    <row r="35" spans="1:21" s="53" customFormat="1" ht="35.1" customHeight="1" x14ac:dyDescent="0.25">
      <c r="A35" s="12"/>
      <c r="B35" s="13"/>
      <c r="C35" s="85"/>
      <c r="D35" s="8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49"/>
      <c r="R35" s="49"/>
      <c r="S35" s="49"/>
      <c r="T35" s="49"/>
      <c r="U35" s="49"/>
    </row>
    <row r="36" spans="1:21" s="53" customFormat="1" ht="35.1" customHeight="1" x14ac:dyDescent="0.25">
      <c r="A36" s="12"/>
      <c r="B36" s="13"/>
      <c r="C36" s="85"/>
      <c r="D36" s="8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49"/>
      <c r="R36" s="49"/>
      <c r="S36" s="49"/>
      <c r="T36" s="49"/>
      <c r="U36" s="49"/>
    </row>
    <row r="37" spans="1:21" s="53" customFormat="1" ht="35.1" customHeight="1" x14ac:dyDescent="0.25">
      <c r="A37" s="12"/>
      <c r="B37" s="13"/>
      <c r="C37" s="85"/>
      <c r="D37" s="8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49"/>
      <c r="R37" s="49"/>
      <c r="S37" s="49"/>
      <c r="T37" s="49"/>
      <c r="U37" s="49"/>
    </row>
    <row r="38" spans="1:21" s="53" customFormat="1" ht="35.1" customHeight="1" x14ac:dyDescent="0.25">
      <c r="A38" s="12"/>
      <c r="B38" s="13"/>
      <c r="C38" s="85"/>
      <c r="D38" s="8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49"/>
      <c r="R38" s="49"/>
      <c r="S38" s="49"/>
      <c r="T38" s="49"/>
      <c r="U38" s="49"/>
    </row>
    <row r="39" spans="1:21" s="53" customFormat="1" ht="35.1" customHeight="1" x14ac:dyDescent="0.25">
      <c r="A39" s="12"/>
      <c r="B39" s="13"/>
      <c r="C39" s="85"/>
      <c r="D39" s="8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49"/>
      <c r="R39" s="49"/>
      <c r="S39" s="49"/>
      <c r="T39" s="49"/>
      <c r="U39" s="49"/>
    </row>
    <row r="40" spans="1:21" s="53" customFormat="1" ht="35.1" customHeight="1" x14ac:dyDescent="0.25">
      <c r="A40" s="12"/>
      <c r="B40" s="13"/>
      <c r="C40" s="85"/>
      <c r="D40" s="8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49"/>
      <c r="R40" s="49"/>
      <c r="S40" s="49"/>
      <c r="T40" s="49"/>
      <c r="U40" s="49"/>
    </row>
    <row r="41" spans="1:21" s="53" customFormat="1" ht="35.1" customHeight="1" x14ac:dyDescent="0.25">
      <c r="A41" s="12"/>
      <c r="B41" s="13"/>
      <c r="C41" s="85"/>
      <c r="D41" s="8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49"/>
      <c r="R41" s="49"/>
      <c r="S41" s="49"/>
      <c r="T41" s="49"/>
      <c r="U41" s="49"/>
    </row>
    <row r="42" spans="1:21" s="53" customFormat="1" ht="35.1" customHeight="1" x14ac:dyDescent="0.25">
      <c r="A42" s="12"/>
      <c r="B42" s="13"/>
      <c r="C42" s="85"/>
      <c r="D42" s="85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49"/>
      <c r="R42" s="49"/>
      <c r="S42" s="49"/>
      <c r="T42" s="49"/>
      <c r="U42" s="49"/>
    </row>
    <row r="43" spans="1:21" s="53" customFormat="1" ht="35.1" customHeight="1" x14ac:dyDescent="0.25">
      <c r="A43" s="12"/>
      <c r="B43" s="13"/>
      <c r="C43" s="85"/>
      <c r="D43" s="85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49"/>
      <c r="R43" s="49"/>
      <c r="S43" s="49"/>
      <c r="T43" s="49"/>
      <c r="U43" s="49"/>
    </row>
    <row r="44" spans="1:21" s="53" customFormat="1" ht="35.1" customHeight="1" thickBot="1" x14ac:dyDescent="0.3">
      <c r="A44" s="14"/>
      <c r="B44" s="15"/>
      <c r="C44" s="86"/>
      <c r="D44" s="8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  <c r="Q44" s="49"/>
      <c r="R44" s="49"/>
      <c r="S44" s="49"/>
      <c r="T44" s="49"/>
      <c r="U44" s="49"/>
    </row>
    <row r="45" spans="1:21" s="53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mergeCells count="65">
    <mergeCell ref="B1:D1"/>
    <mergeCell ref="C23:D23"/>
    <mergeCell ref="C24:D24"/>
    <mergeCell ref="C25:D25"/>
    <mergeCell ref="E18:P18"/>
    <mergeCell ref="C18:D18"/>
    <mergeCell ref="C19:D19"/>
    <mergeCell ref="A5:B5"/>
    <mergeCell ref="C20:D20"/>
    <mergeCell ref="C21:D21"/>
    <mergeCell ref="C22:D22"/>
    <mergeCell ref="C15:D15"/>
    <mergeCell ref="E15:P15"/>
    <mergeCell ref="C16:D16"/>
    <mergeCell ref="C17:D17"/>
    <mergeCell ref="D5:N5"/>
    <mergeCell ref="C31:D31"/>
    <mergeCell ref="C32:D32"/>
    <mergeCell ref="C33:D33"/>
    <mergeCell ref="C34:D34"/>
    <mergeCell ref="C26:D26"/>
    <mergeCell ref="C27:D27"/>
    <mergeCell ref="C28:D28"/>
    <mergeCell ref="C29:D29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E16:P16"/>
    <mergeCell ref="E17:P17"/>
    <mergeCell ref="E19:P19"/>
    <mergeCell ref="E30:P30"/>
    <mergeCell ref="C30:D30"/>
    <mergeCell ref="E20:P20"/>
    <mergeCell ref="E21:P21"/>
    <mergeCell ref="E22:P22"/>
    <mergeCell ref="E23:P23"/>
    <mergeCell ref="E24:P24"/>
    <mergeCell ref="E25:P25"/>
    <mergeCell ref="E26:P26"/>
    <mergeCell ref="E27:P27"/>
    <mergeCell ref="E28:P28"/>
    <mergeCell ref="E29:P29"/>
    <mergeCell ref="D6:N6"/>
    <mergeCell ref="E36:P36"/>
    <mergeCell ref="E37:P37"/>
    <mergeCell ref="E38:P38"/>
    <mergeCell ref="E44:P44"/>
    <mergeCell ref="E39:P39"/>
    <mergeCell ref="E40:P40"/>
    <mergeCell ref="E41:P41"/>
    <mergeCell ref="E42:P42"/>
    <mergeCell ref="E43:P43"/>
    <mergeCell ref="E31:P31"/>
    <mergeCell ref="E32:P32"/>
    <mergeCell ref="E33:P33"/>
    <mergeCell ref="E34:P34"/>
    <mergeCell ref="E35:P35"/>
    <mergeCell ref="D7:N7"/>
  </mergeCells>
  <dataValidations count="2">
    <dataValidation type="list" allowBlank="1" showInputMessage="1" showErrorMessage="1" sqref="C16:D44" xr:uid="{00000000-0002-0000-0000-000000000000}">
      <formula1>$D$5:$D$7</formula1>
    </dataValidation>
    <dataValidation type="list" allowBlank="1" showInputMessage="1" showErrorMessage="1" sqref="S10" xr:uid="{00000000-0002-0000-0000-000001000000}">
      <formula1>#REF!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8"/>
  <sheetViews>
    <sheetView topLeftCell="B4" zoomScaleNormal="100" workbookViewId="0">
      <selection activeCell="K12" activeCellId="3" sqref="E10:F10 L10:M10 D12:E12 K12:L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Aout!D5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Aout!D6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44440</v>
      </c>
      <c r="C10" s="58">
        <v>44441</v>
      </c>
      <c r="D10" s="58">
        <v>44442</v>
      </c>
      <c r="E10" s="50">
        <v>44443</v>
      </c>
      <c r="F10" s="50">
        <v>44444</v>
      </c>
      <c r="G10" s="58">
        <v>44445</v>
      </c>
      <c r="H10" s="58">
        <v>44446</v>
      </c>
      <c r="I10" s="58">
        <v>44447</v>
      </c>
      <c r="J10" s="58">
        <v>44448</v>
      </c>
      <c r="K10" s="58">
        <v>44449</v>
      </c>
      <c r="L10" s="50">
        <v>44450</v>
      </c>
      <c r="M10" s="50">
        <v>44451</v>
      </c>
      <c r="N10" s="58">
        <v>44452</v>
      </c>
      <c r="O10" s="58">
        <v>44453</v>
      </c>
      <c r="P10" s="59">
        <v>44454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44455</v>
      </c>
      <c r="C12" s="58">
        <v>44456</v>
      </c>
      <c r="D12" s="50">
        <v>44457</v>
      </c>
      <c r="E12" s="50">
        <v>44458</v>
      </c>
      <c r="F12" s="58">
        <v>44459</v>
      </c>
      <c r="G12" s="58">
        <v>44460</v>
      </c>
      <c r="H12" s="58">
        <v>44461</v>
      </c>
      <c r="I12" s="58">
        <v>44462</v>
      </c>
      <c r="J12" s="58">
        <v>44463</v>
      </c>
      <c r="K12" s="50">
        <v>44464</v>
      </c>
      <c r="L12" s="50">
        <v>44465</v>
      </c>
      <c r="M12" s="58">
        <v>44466</v>
      </c>
      <c r="N12" s="58">
        <v>44467</v>
      </c>
      <c r="O12" s="58">
        <v>44468</v>
      </c>
      <c r="P12" s="59">
        <v>44469</v>
      </c>
      <c r="Q12" s="40"/>
      <c r="R12" s="49"/>
      <c r="S12" s="49"/>
    </row>
    <row r="13" spans="1:19" s="53" customFormat="1" ht="15.75" thickBot="1" x14ac:dyDescent="0.3">
      <c r="A13" s="49"/>
      <c r="B13" s="64">
        <f>SUMPRODUCT((($A$16:$A$44)=B12)*($B$16:$B$44))</f>
        <v>0</v>
      </c>
      <c r="C13" s="54">
        <f t="shared" ref="C13:P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>SUMPRODUCT((($A$16:$A$44)=O12)*($B$16:$B$44))</f>
        <v>0</v>
      </c>
      <c r="P13" s="55">
        <f t="shared" si="1"/>
        <v>0</v>
      </c>
      <c r="Q13" s="63"/>
      <c r="R13" s="2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900-000000000000}">
      <formula1>#REF!</formula1>
    </dataValidation>
    <dataValidation type="list" allowBlank="1" showInputMessage="1" showErrorMessage="1" sqref="C16:D43" xr:uid="{00000000-0002-0000-09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58"/>
  <sheetViews>
    <sheetView topLeftCell="B1" zoomScaleNormal="100" workbookViewId="0">
      <selection activeCell="R20" sqref="R20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Septembre!D5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Septembre!D6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44470</v>
      </c>
      <c r="C10" s="50">
        <v>44471</v>
      </c>
      <c r="D10" s="50">
        <v>44472</v>
      </c>
      <c r="E10" s="58">
        <v>44473</v>
      </c>
      <c r="F10" s="58">
        <v>44474</v>
      </c>
      <c r="G10" s="58">
        <v>44475</v>
      </c>
      <c r="H10" s="58">
        <v>44476</v>
      </c>
      <c r="I10" s="58">
        <v>44477</v>
      </c>
      <c r="J10" s="50">
        <v>44478</v>
      </c>
      <c r="K10" s="50">
        <v>44479</v>
      </c>
      <c r="L10" s="58">
        <v>44480</v>
      </c>
      <c r="M10" s="58">
        <v>44481</v>
      </c>
      <c r="N10" s="58">
        <v>44482</v>
      </c>
      <c r="O10" s="58">
        <v>44483</v>
      </c>
      <c r="P10" s="59">
        <v>44484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0">
        <v>44485</v>
      </c>
      <c r="C12" s="50">
        <v>44486</v>
      </c>
      <c r="D12" s="51">
        <v>44487</v>
      </c>
      <c r="E12" s="51">
        <v>44488</v>
      </c>
      <c r="F12" s="51">
        <v>44489</v>
      </c>
      <c r="G12" s="51">
        <v>44490</v>
      </c>
      <c r="H12" s="51">
        <v>44491</v>
      </c>
      <c r="I12" s="50">
        <v>44492</v>
      </c>
      <c r="J12" s="50">
        <v>44493</v>
      </c>
      <c r="K12" s="51">
        <v>44494</v>
      </c>
      <c r="L12" s="51">
        <v>44495</v>
      </c>
      <c r="M12" s="51">
        <v>44496</v>
      </c>
      <c r="N12" s="51">
        <v>44497</v>
      </c>
      <c r="O12" s="51">
        <v>44498</v>
      </c>
      <c r="P12" s="50">
        <v>44499</v>
      </c>
      <c r="Q12" s="57">
        <v>44500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A00-000000000000}">
      <formula1>#REF!</formula1>
    </dataValidation>
    <dataValidation type="list" allowBlank="1" showInputMessage="1" showErrorMessage="1" sqref="C16:D43" xr:uid="{00000000-0002-0000-0A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58"/>
  <sheetViews>
    <sheetView topLeftCell="B1" zoomScaleNormal="100" workbookViewId="0">
      <selection activeCell="M12" activeCellId="5" sqref="B10 G10:H10 L10 N10:O10 F12:G12 M12:N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Janvier!D5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Octobre!D6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0">
        <v>44501</v>
      </c>
      <c r="C10" s="58">
        <v>44502</v>
      </c>
      <c r="D10" s="58">
        <v>44503</v>
      </c>
      <c r="E10" s="58">
        <v>44504</v>
      </c>
      <c r="F10" s="58">
        <v>44505</v>
      </c>
      <c r="G10" s="50">
        <v>44506</v>
      </c>
      <c r="H10" s="50">
        <v>44507</v>
      </c>
      <c r="I10" s="58">
        <v>44508</v>
      </c>
      <c r="J10" s="58">
        <v>44509</v>
      </c>
      <c r="K10" s="58">
        <v>44510</v>
      </c>
      <c r="L10" s="50">
        <v>44511</v>
      </c>
      <c r="M10" s="58">
        <v>44512</v>
      </c>
      <c r="N10" s="50">
        <v>44513</v>
      </c>
      <c r="O10" s="50">
        <v>44514</v>
      </c>
      <c r="P10" s="59">
        <v>44515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44516</v>
      </c>
      <c r="C12" s="58">
        <v>44517</v>
      </c>
      <c r="D12" s="58">
        <v>44518</v>
      </c>
      <c r="E12" s="58">
        <v>44519</v>
      </c>
      <c r="F12" s="50">
        <v>44520</v>
      </c>
      <c r="G12" s="50">
        <v>44521</v>
      </c>
      <c r="H12" s="58">
        <v>44522</v>
      </c>
      <c r="I12" s="58">
        <v>44523</v>
      </c>
      <c r="J12" s="58">
        <v>44524</v>
      </c>
      <c r="K12" s="58">
        <v>44525</v>
      </c>
      <c r="L12" s="58">
        <v>44526</v>
      </c>
      <c r="M12" s="50">
        <v>44527</v>
      </c>
      <c r="N12" s="50">
        <v>44528</v>
      </c>
      <c r="O12" s="58">
        <v>44529</v>
      </c>
      <c r="P12" s="59">
        <v>44530</v>
      </c>
      <c r="Q12" s="40"/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P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5">
        <f t="shared" si="1"/>
        <v>0</v>
      </c>
      <c r="Q13" s="63"/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B00-000000000000}">
      <formula1>#REF!</formula1>
    </dataValidation>
    <dataValidation type="list" allowBlank="1" showInputMessage="1" showErrorMessage="1" sqref="C16:D43" xr:uid="{00000000-0002-0000-0B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58"/>
  <sheetViews>
    <sheetView topLeftCell="B1" zoomScaleNormal="100" workbookViewId="0">
      <selection activeCell="D12" activeCellId="3" sqref="E10:F10 L10:M10 K12:L12 D12:E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4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Novembre!D5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Novembre!D6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44531</v>
      </c>
      <c r="C10" s="58">
        <v>44532</v>
      </c>
      <c r="D10" s="58">
        <v>44533</v>
      </c>
      <c r="E10" s="50">
        <v>44534</v>
      </c>
      <c r="F10" s="50">
        <v>44535</v>
      </c>
      <c r="G10" s="58">
        <v>44536</v>
      </c>
      <c r="H10" s="58">
        <v>44537</v>
      </c>
      <c r="I10" s="58">
        <v>44538</v>
      </c>
      <c r="J10" s="58">
        <v>44539</v>
      </c>
      <c r="K10" s="58">
        <v>44540</v>
      </c>
      <c r="L10" s="50">
        <v>44541</v>
      </c>
      <c r="M10" s="50">
        <v>44542</v>
      </c>
      <c r="N10" s="58">
        <v>44543</v>
      </c>
      <c r="O10" s="58">
        <v>44544</v>
      </c>
      <c r="P10" s="59">
        <v>44545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44546</v>
      </c>
      <c r="C12" s="58">
        <v>44547</v>
      </c>
      <c r="D12" s="50">
        <v>44548</v>
      </c>
      <c r="E12" s="50">
        <v>44549</v>
      </c>
      <c r="F12" s="58">
        <v>44550</v>
      </c>
      <c r="G12" s="58">
        <v>44551</v>
      </c>
      <c r="H12" s="58">
        <v>44552</v>
      </c>
      <c r="I12" s="58">
        <v>44553</v>
      </c>
      <c r="J12" s="58">
        <v>44554</v>
      </c>
      <c r="K12" s="50">
        <v>44555</v>
      </c>
      <c r="L12" s="50">
        <v>44556</v>
      </c>
      <c r="M12" s="58">
        <v>44557</v>
      </c>
      <c r="N12" s="58">
        <v>44558</v>
      </c>
      <c r="O12" s="58">
        <v>44559</v>
      </c>
      <c r="P12" s="58">
        <v>44560</v>
      </c>
      <c r="Q12" s="59">
        <v>44561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C00-000000000000}">
      <formula1>#REF!</formula1>
    </dataValidation>
    <dataValidation type="list" allowBlank="1" showInputMessage="1" showErrorMessage="1" sqref="C16:D43" xr:uid="{00000000-0002-0000-0C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58"/>
  <sheetViews>
    <sheetView tabSelected="1" zoomScaleNormal="100" zoomScaleSheetLayoutView="100" workbookViewId="0">
      <selection activeCell="L22" sqref="L22"/>
    </sheetView>
  </sheetViews>
  <sheetFormatPr baseColWidth="10" defaultRowHeight="15" x14ac:dyDescent="0.25"/>
  <cols>
    <col min="1" max="1" width="30.140625" style="5" customWidth="1"/>
    <col min="2" max="13" width="14.7109375" style="5" customWidth="1"/>
    <col min="14" max="19" width="11.42578125" style="5"/>
  </cols>
  <sheetData>
    <row r="1" spans="1:19" s="45" customFormat="1" ht="37.5" x14ac:dyDescent="0.25">
      <c r="A1" s="43"/>
      <c r="B1" s="43"/>
      <c r="C1" s="43"/>
      <c r="D1" s="43"/>
      <c r="E1" s="1"/>
      <c r="F1" s="43"/>
      <c r="G1" s="43"/>
      <c r="H1" s="56" t="s">
        <v>34</v>
      </c>
      <c r="I1" s="43"/>
      <c r="J1" s="43"/>
      <c r="K1" s="43"/>
      <c r="L1" s="43"/>
      <c r="M1" s="43"/>
      <c r="N1" s="43"/>
      <c r="O1" s="43"/>
      <c r="P1" s="16"/>
      <c r="Q1" s="16"/>
      <c r="R1" s="16"/>
      <c r="S1" s="43"/>
    </row>
    <row r="2" spans="1:19" s="45" customForma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 t="s">
        <v>35</v>
      </c>
      <c r="B3" s="114">
        <f>Janvier!B1</f>
        <v>0</v>
      </c>
      <c r="C3" s="114"/>
      <c r="D3" s="114"/>
      <c r="E3" s="114"/>
      <c r="F3" s="114"/>
      <c r="G3" s="114"/>
      <c r="H3" s="114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x14ac:dyDescent="0.25">
      <c r="A4" s="43" t="s">
        <v>28</v>
      </c>
      <c r="B4" s="114">
        <f>Janvier!B2</f>
        <v>0</v>
      </c>
      <c r="C4" s="114"/>
      <c r="D4" s="114"/>
      <c r="E4" s="114"/>
      <c r="F4" s="114"/>
      <c r="G4" s="114"/>
      <c r="H4" s="11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s="45" customFormat="1" x14ac:dyDescent="0.25">
      <c r="A6" s="43"/>
      <c r="B6" s="1"/>
      <c r="C6" s="1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53" customFormat="1" ht="15.75" thickBo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s="53" customFormat="1" ht="24" thickBot="1" x14ac:dyDescent="0.3">
      <c r="A8" s="49"/>
      <c r="B8" s="17" t="s">
        <v>0</v>
      </c>
      <c r="C8" s="18" t="s">
        <v>5</v>
      </c>
      <c r="D8" s="19" t="s">
        <v>6</v>
      </c>
      <c r="E8" s="20" t="s">
        <v>7</v>
      </c>
      <c r="F8" s="19" t="s">
        <v>8</v>
      </c>
      <c r="G8" s="17" t="s">
        <v>9</v>
      </c>
      <c r="H8" s="19" t="s">
        <v>11</v>
      </c>
      <c r="I8" s="17" t="s">
        <v>12</v>
      </c>
      <c r="J8" s="19" t="s">
        <v>13</v>
      </c>
      <c r="K8" s="17" t="s">
        <v>14</v>
      </c>
      <c r="L8" s="21" t="s">
        <v>15</v>
      </c>
      <c r="M8" s="22" t="s">
        <v>16</v>
      </c>
      <c r="N8" s="115" t="s">
        <v>10</v>
      </c>
      <c r="O8" s="116"/>
      <c r="P8" s="49"/>
      <c r="Q8" s="49"/>
      <c r="R8" s="49"/>
      <c r="S8" s="49"/>
    </row>
    <row r="9" spans="1:19" s="53" customFormat="1" x14ac:dyDescent="0.25">
      <c r="A9" s="23">
        <f>Janvier!D5</f>
        <v>0</v>
      </c>
      <c r="B9" s="37">
        <f>SUMPRODUCT(((Janvier!C16:D44)=A9)*(Janvier!B16:B44))</f>
        <v>0</v>
      </c>
      <c r="C9" s="37">
        <f>SUMPRODUCT(((Février!C16:D44)=A9)*(Février!B16:B44))</f>
        <v>0</v>
      </c>
      <c r="D9" s="37">
        <f>SUMPRODUCT(((Mars!C16:D44)=A9)*(Mars!B16:B44))</f>
        <v>0</v>
      </c>
      <c r="E9" s="23">
        <f>SUMPRODUCT(((Avril!C16:D44)=A9)*(Avril!B16:B44))</f>
        <v>0</v>
      </c>
      <c r="F9" s="23">
        <f>SUMPRODUCT(((Mai!C16:D44)=A9)*(Mai!B16:B44))</f>
        <v>0</v>
      </c>
      <c r="G9" s="23">
        <f>SUMPRODUCT(((Juin!C16:D44)=A9)*(Juin!B16:B44))</f>
        <v>0</v>
      </c>
      <c r="H9" s="23">
        <f>SUMPRODUCT(((Juillet!C16:D44)=A9)*(Juillet!B16:B44))</f>
        <v>0</v>
      </c>
      <c r="I9" s="23">
        <f>SUMPRODUCT(((Aout!C16:D44)=A9)*(Aout!B16:B44))</f>
        <v>0</v>
      </c>
      <c r="J9" s="23">
        <f>SUMPRODUCT(((Septembre!C16:D44)=A9)*(Septembre!B16:B44))</f>
        <v>0</v>
      </c>
      <c r="K9" s="23">
        <f>SUMPRODUCT(((Octobre!C16:D44)=A9)*(Octobre!B16:B44))</f>
        <v>0</v>
      </c>
      <c r="L9" s="23">
        <f>SUMPRODUCT(((Novembre!C16:D44)=A9)*(Novembre!B16:B44))</f>
        <v>0</v>
      </c>
      <c r="M9" s="23">
        <f>SUMPRODUCT(((Décembre!C16:D44)=A9)*(Décembre!B16:B44))</f>
        <v>0</v>
      </c>
      <c r="N9" s="117">
        <f>SUM(B9:M9)</f>
        <v>0</v>
      </c>
      <c r="O9" s="118"/>
      <c r="P9" s="49"/>
      <c r="Q9" s="49"/>
      <c r="R9" s="49"/>
      <c r="S9" s="49"/>
    </row>
    <row r="10" spans="1:19" s="53" customFormat="1" x14ac:dyDescent="0.25">
      <c r="A10" s="42">
        <f>Janvier!D6</f>
        <v>0</v>
      </c>
      <c r="B10" s="42">
        <f>SUMPRODUCT(((Janvier!C16:D44)=A10)*(Janvier!B16:B44))</f>
        <v>0</v>
      </c>
      <c r="C10" s="42">
        <f>SUMPRODUCT(((Février!C16:D44)=A10)*(Février!B16:B44))</f>
        <v>0</v>
      </c>
      <c r="D10" s="42">
        <f>SUMPRODUCT(((Mars!C16:D44)=A10)*(Mars!B16:B44))</f>
        <v>0</v>
      </c>
      <c r="E10" s="69">
        <f>SUMPRODUCT(((Avril!C16:D44)=A10)*(Avril!B16:B44))</f>
        <v>0</v>
      </c>
      <c r="F10" s="69">
        <f>SUMPRODUCT(((Mai!C16:D44)=A10)*(Mai!B16:B44))</f>
        <v>0</v>
      </c>
      <c r="G10" s="67">
        <f>SUMPRODUCT(((Juin!C16:D44)=A10)*(Juin!B16:B44))</f>
        <v>0</v>
      </c>
      <c r="H10" s="70">
        <f>SUMPRODUCT(((Juillet!C16:D44)=A10)*(Juillet!B16:B44))</f>
        <v>0</v>
      </c>
      <c r="I10" s="67">
        <f>SUMPRODUCT(((Aout!C16:D44)=A10)*(Aout!B16:B44))</f>
        <v>0</v>
      </c>
      <c r="J10" s="70">
        <f>SUMPRODUCT(((Septembre!C16:D44)=A10)*(Septembre!B16:B44))</f>
        <v>0</v>
      </c>
      <c r="K10" s="67">
        <f>SUMPRODUCT(((Octobre!C16:D44)=A10)*(Octobre!B16:B44))</f>
        <v>0</v>
      </c>
      <c r="L10" s="70">
        <f>SUMPRODUCT(((Novembre!C16:D44)=A10)*(Novembre!B16:B44))</f>
        <v>0</v>
      </c>
      <c r="M10" s="67">
        <f>SUMPRODUCT(((Décembre!C16:D44)=A10)*(Décembre!B16:B44))</f>
        <v>0</v>
      </c>
      <c r="N10" s="119">
        <f>SUM(B10:M10)</f>
        <v>0</v>
      </c>
      <c r="O10" s="120"/>
      <c r="P10" s="49"/>
      <c r="Q10" s="49"/>
      <c r="R10" s="49"/>
      <c r="S10" s="49"/>
    </row>
    <row r="11" spans="1:19" s="53" customFormat="1" ht="15.75" thickBot="1" x14ac:dyDescent="0.3">
      <c r="A11" s="24" t="str">
        <f>Janvier!D7</f>
        <v>Reste du temps</v>
      </c>
      <c r="B11" s="37">
        <f>SUMPRODUCT(((Janvier!C16:D44)=A11)*(Janvier!B16:B44))</f>
        <v>0</v>
      </c>
      <c r="C11" s="37">
        <f>SUMPRODUCT(((Février!C16:D44)=A11)*(Février!B16:B44))</f>
        <v>0</v>
      </c>
      <c r="D11" s="37">
        <f>SUMPRODUCT(((Mars!C16:D44)=A11)*(Mars!B16:B44))</f>
        <v>0</v>
      </c>
      <c r="E11" s="25">
        <f>SUMPRODUCT(((Avril!C16:D44)=A11)*(Avril!B16:B44))</f>
        <v>0</v>
      </c>
      <c r="F11" s="25">
        <f>SUMPRODUCT(((Mai!C16:D44)=A11)*(Mai!B16:B44))</f>
        <v>0</v>
      </c>
      <c r="G11" s="26">
        <f>SUMPRODUCT(((Juin!C16:D44)=A11)*(Juin!B16:B44))</f>
        <v>0</v>
      </c>
      <c r="H11" s="27">
        <f>SUMPRODUCT(((Juillet!C16:D44)=A11)*(Juillet!B16:B44))</f>
        <v>0</v>
      </c>
      <c r="I11" s="26">
        <f>SUMPRODUCT(((Aout!C16:D44)=A11)*(Aout!B16:B44))</f>
        <v>0</v>
      </c>
      <c r="J11" s="27">
        <f>SUMPRODUCT(((Septembre!C16:D44)=A11)*(Septembre!B16:B44))</f>
        <v>0</v>
      </c>
      <c r="K11" s="26">
        <f>SUMPRODUCT(((Octobre!C16:D44)=A11)*(Octobre!B16:B44))</f>
        <v>0</v>
      </c>
      <c r="L11" s="27">
        <f>SUMPRODUCT(((Novembre!C16:D44)=A11)*(Novembre!B16:B44))</f>
        <v>0</v>
      </c>
      <c r="M11" s="25">
        <f>SUMPRODUCT(((Décembre!C16:D44)=A11)*(Décembre!B16:B44))</f>
        <v>0</v>
      </c>
      <c r="N11" s="112">
        <f>SUM(B11:M11)</f>
        <v>0</v>
      </c>
      <c r="O11" s="113"/>
      <c r="P11" s="49"/>
      <c r="Q11" s="49"/>
      <c r="R11" s="49"/>
      <c r="S11" s="49"/>
    </row>
    <row r="12" spans="1:19" s="53" customFormat="1" ht="24" thickBot="1" x14ac:dyDescent="0.3">
      <c r="A12" s="28" t="s">
        <v>2</v>
      </c>
      <c r="B12" s="17">
        <f>SUM(Janvier!B11:P11,Janvier!B13:Q13)</f>
        <v>0</v>
      </c>
      <c r="C12" s="21">
        <f>SUM(Février!B11:P11,Février!B13:O13)</f>
        <v>0</v>
      </c>
      <c r="D12" s="17">
        <f>SUM(Mars!B11:P11,Mars!B13:Q13)</f>
        <v>0</v>
      </c>
      <c r="E12" s="17">
        <f>SUM(Avril!B11:P11,Avril!B13:P13)</f>
        <v>0</v>
      </c>
      <c r="F12" s="22">
        <f>SUM(Mai!B11:Q11,Mai!B13:Q13)</f>
        <v>0</v>
      </c>
      <c r="G12" s="17">
        <f>SUM(Juin!B11:P11,Juin!B13:P13)</f>
        <v>0</v>
      </c>
      <c r="H12" s="19">
        <f>SUM(Juillet!B11:P11,Juillet!B13:Q13)</f>
        <v>0</v>
      </c>
      <c r="I12" s="17">
        <f>SUM(Aout!B11:P11,Aout!B13:Q13)</f>
        <v>0</v>
      </c>
      <c r="J12" s="19">
        <f>SUM(Septembre!B11:P11,Septembre!B13:P13)</f>
        <v>0</v>
      </c>
      <c r="K12" s="17">
        <f>SUM(Octobre!B11:P11,Octobre!B13:Q13)</f>
        <v>0</v>
      </c>
      <c r="L12" s="21">
        <f>SUM(Novembre!B11:P11,Novembre!B13:P13)</f>
        <v>0</v>
      </c>
      <c r="M12" s="17">
        <f>SUM(Décembre!B11:P11,Décembre!B13:Q13)</f>
        <v>0</v>
      </c>
      <c r="N12" s="110">
        <f>SUM(N9:O11)</f>
        <v>0</v>
      </c>
      <c r="O12" s="111"/>
      <c r="P12" s="49"/>
      <c r="Q12" s="49"/>
      <c r="R12" s="49"/>
      <c r="S12" s="49"/>
    </row>
    <row r="13" spans="1:19" s="53" customFormat="1" x14ac:dyDescent="0.25">
      <c r="A13" s="49"/>
      <c r="B13" s="49"/>
      <c r="C13" s="27"/>
      <c r="D13" s="27"/>
      <c r="E13" s="27"/>
      <c r="F13" s="27"/>
      <c r="G13" s="27"/>
      <c r="H13" s="27"/>
      <c r="I13" s="2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53" customFormat="1" x14ac:dyDescent="0.25">
      <c r="A14" s="49"/>
      <c r="B14" s="49"/>
      <c r="C14" s="49"/>
      <c r="D14" s="29"/>
      <c r="E14" s="29"/>
      <c r="F14" s="29"/>
      <c r="G14" s="29"/>
      <c r="H14" s="29"/>
      <c r="I14" s="29"/>
      <c r="J14" s="2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x14ac:dyDescent="0.25">
      <c r="A15" s="49" t="s">
        <v>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s="53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53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3" customFormat="1" x14ac:dyDescent="0.25">
      <c r="A18" s="49" t="s">
        <v>31</v>
      </c>
      <c r="B18" s="49"/>
      <c r="C18" s="49"/>
      <c r="D18" s="49"/>
      <c r="E18" s="49"/>
      <c r="F18" s="49"/>
      <c r="G18" s="49" t="s">
        <v>17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3" customForma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53" customForma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s="53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3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3" customForma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3" customForma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3" customForma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3" customForma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3" customForma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3" customForma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3" customForma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3" customForma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3" customForma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3" customForma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3" customForma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3" customForma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3" customForma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3" customForma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3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3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53" customForma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s="53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s="53" customForma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3" customForma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3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s="53" customForma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s="53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s="53" customForma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7">
    <mergeCell ref="N12:O12"/>
    <mergeCell ref="N11:O11"/>
    <mergeCell ref="B3:H3"/>
    <mergeCell ref="B4:H4"/>
    <mergeCell ref="N8:O8"/>
    <mergeCell ref="N9:O9"/>
    <mergeCell ref="N10:O10"/>
  </mergeCells>
  <pageMargins left="0.23622047244094491" right="0.23622047244094491" top="1.9291338582677167" bottom="0.74803149606299213" header="0.31496062992125984" footer="0.31496062992125984"/>
  <pageSetup paperSize="9" scale="39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zoomScaleNormal="100" workbookViewId="0">
      <selection activeCell="R19" sqref="R19"/>
    </sheetView>
  </sheetViews>
  <sheetFormatPr baseColWidth="10" defaultRowHeight="15" x14ac:dyDescent="0.25"/>
  <cols>
    <col min="1" max="1" width="22.42578125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66" customFormat="1" ht="15.75" thickBot="1" x14ac:dyDescent="0.3">
      <c r="A1" s="43" t="s">
        <v>35</v>
      </c>
      <c r="B1" s="96"/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66" customFormat="1" ht="15.75" thickBot="1" x14ac:dyDescent="0.3">
      <c r="A2" s="43" t="s">
        <v>28</v>
      </c>
      <c r="B2" s="96"/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0">
        <v>44197</v>
      </c>
      <c r="C10" s="50">
        <v>44198</v>
      </c>
      <c r="D10" s="50">
        <v>44199</v>
      </c>
      <c r="E10" s="58">
        <v>44200</v>
      </c>
      <c r="F10" s="58">
        <v>44201</v>
      </c>
      <c r="G10" s="58">
        <v>44202</v>
      </c>
      <c r="H10" s="58">
        <v>44203</v>
      </c>
      <c r="I10" s="58">
        <v>44204</v>
      </c>
      <c r="J10" s="50">
        <v>44205</v>
      </c>
      <c r="K10" s="50">
        <v>44206</v>
      </c>
      <c r="L10" s="58">
        <v>44207</v>
      </c>
      <c r="M10" s="58">
        <v>44208</v>
      </c>
      <c r="N10" s="58">
        <v>44209</v>
      </c>
      <c r="O10" s="58">
        <v>44210</v>
      </c>
      <c r="P10" s="59">
        <v>44211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0">
        <v>44212</v>
      </c>
      <c r="C12" s="50">
        <v>44213</v>
      </c>
      <c r="D12" s="51">
        <v>44214</v>
      </c>
      <c r="E12" s="51">
        <v>44215</v>
      </c>
      <c r="F12" s="51">
        <v>44216</v>
      </c>
      <c r="G12" s="51">
        <v>44217</v>
      </c>
      <c r="H12" s="51">
        <v>44218</v>
      </c>
      <c r="I12" s="50">
        <v>44219</v>
      </c>
      <c r="J12" s="50">
        <v>44220</v>
      </c>
      <c r="K12" s="51">
        <v>44221</v>
      </c>
      <c r="L12" s="51">
        <v>44222</v>
      </c>
      <c r="M12" s="51">
        <v>44223</v>
      </c>
      <c r="N12" s="51">
        <v>44224</v>
      </c>
      <c r="O12" s="51">
        <v>44225</v>
      </c>
      <c r="P12" s="50">
        <v>44226</v>
      </c>
      <c r="Q12" s="57">
        <v>44227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107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7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/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6">
    <mergeCell ref="C42:D42"/>
    <mergeCell ref="E42:P42"/>
    <mergeCell ref="C43:D43"/>
    <mergeCell ref="E43:P43"/>
    <mergeCell ref="C44:D44"/>
    <mergeCell ref="E44:P44"/>
    <mergeCell ref="C39:D39"/>
    <mergeCell ref="E39:P39"/>
    <mergeCell ref="C40:D40"/>
    <mergeCell ref="E40:P40"/>
    <mergeCell ref="C41:D41"/>
    <mergeCell ref="E41:P41"/>
    <mergeCell ref="C36:D36"/>
    <mergeCell ref="E36:P36"/>
    <mergeCell ref="C37:D37"/>
    <mergeCell ref="E37:P37"/>
    <mergeCell ref="C38:D38"/>
    <mergeCell ref="E38:P38"/>
    <mergeCell ref="C33:D33"/>
    <mergeCell ref="E33:P33"/>
    <mergeCell ref="C34:D34"/>
    <mergeCell ref="E34:P34"/>
    <mergeCell ref="C35:D35"/>
    <mergeCell ref="E35:P35"/>
    <mergeCell ref="C30:D30"/>
    <mergeCell ref="E30:P30"/>
    <mergeCell ref="C31:D31"/>
    <mergeCell ref="E31:P31"/>
    <mergeCell ref="C32:D32"/>
    <mergeCell ref="E32:P32"/>
    <mergeCell ref="C27:D27"/>
    <mergeCell ref="E27:P27"/>
    <mergeCell ref="C28:D28"/>
    <mergeCell ref="E28:P28"/>
    <mergeCell ref="C29:D29"/>
    <mergeCell ref="E29:P29"/>
    <mergeCell ref="C24:D24"/>
    <mergeCell ref="E24:P24"/>
    <mergeCell ref="C25:D25"/>
    <mergeCell ref="E25:P25"/>
    <mergeCell ref="C26:D26"/>
    <mergeCell ref="E26:P26"/>
    <mergeCell ref="C21:D21"/>
    <mergeCell ref="E21:P21"/>
    <mergeCell ref="C22:D22"/>
    <mergeCell ref="E22:P22"/>
    <mergeCell ref="C23:D23"/>
    <mergeCell ref="E23:P23"/>
    <mergeCell ref="C18:D18"/>
    <mergeCell ref="E18:P18"/>
    <mergeCell ref="C19:D19"/>
    <mergeCell ref="E19:P19"/>
    <mergeCell ref="C20:D20"/>
    <mergeCell ref="E20:P20"/>
    <mergeCell ref="C15:D15"/>
    <mergeCell ref="E15:P15"/>
    <mergeCell ref="C16:D16"/>
    <mergeCell ref="E16:P16"/>
    <mergeCell ref="C17:D17"/>
    <mergeCell ref="E17:P17"/>
    <mergeCell ref="D7:N7"/>
    <mergeCell ref="B2:H2"/>
    <mergeCell ref="B1:H1"/>
    <mergeCell ref="A5:B5"/>
    <mergeCell ref="D5:N5"/>
    <mergeCell ref="D6:N6"/>
  </mergeCells>
  <dataValidations count="2">
    <dataValidation type="list" allowBlank="1" showInputMessage="1" showErrorMessage="1" sqref="C16:D45" xr:uid="{00000000-0002-0000-0100-000000000000}">
      <formula1>$D$5:$D$7</formula1>
    </dataValidation>
    <dataValidation type="list" allowBlank="1" showInputMessage="1" showErrorMessage="1" sqref="S10" xr:uid="{00000000-0002-0000-0100-000001000000}">
      <formula1>#REF!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8"/>
  <sheetViews>
    <sheetView zoomScaleNormal="100" workbookViewId="0">
      <selection activeCell="F12" activeCellId="3" sqref="G10:H10 N10:O10 M12:N12 F12:G12"/>
    </sheetView>
  </sheetViews>
  <sheetFormatPr baseColWidth="10" defaultRowHeight="15" x14ac:dyDescent="0.25"/>
  <cols>
    <col min="1" max="1" width="22.42578125" style="5" customWidth="1"/>
    <col min="2" max="2" width="11.42578125" style="5"/>
    <col min="3" max="16" width="14.7109375" style="5" customWidth="1"/>
    <col min="17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Janvier!D5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Janvier!D6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44228</v>
      </c>
      <c r="C10" s="58">
        <v>44229</v>
      </c>
      <c r="D10" s="58">
        <v>44230</v>
      </c>
      <c r="E10" s="58">
        <v>44231</v>
      </c>
      <c r="F10" s="58">
        <v>44232</v>
      </c>
      <c r="G10" s="50">
        <v>44233</v>
      </c>
      <c r="H10" s="50">
        <v>44234</v>
      </c>
      <c r="I10" s="58">
        <v>44235</v>
      </c>
      <c r="J10" s="58">
        <v>44236</v>
      </c>
      <c r="K10" s="58">
        <v>44237</v>
      </c>
      <c r="L10" s="58">
        <v>44238</v>
      </c>
      <c r="M10" s="58">
        <v>44239</v>
      </c>
      <c r="N10" s="50">
        <v>44240</v>
      </c>
      <c r="O10" s="50">
        <v>44241</v>
      </c>
      <c r="P10" s="59">
        <v>44242</v>
      </c>
      <c r="Q10" s="29"/>
      <c r="R10" s="49"/>
      <c r="S10" s="6"/>
    </row>
    <row r="11" spans="1:19" s="53" customFormat="1" ht="15.75" thickBot="1" x14ac:dyDescent="0.3">
      <c r="A11" s="49"/>
      <c r="B11" s="6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5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44243</v>
      </c>
      <c r="C12" s="58">
        <v>44244</v>
      </c>
      <c r="D12" s="58">
        <v>44245</v>
      </c>
      <c r="E12" s="58">
        <v>44246</v>
      </c>
      <c r="F12" s="50">
        <v>44247</v>
      </c>
      <c r="G12" s="50">
        <v>44248</v>
      </c>
      <c r="H12" s="58">
        <v>44249</v>
      </c>
      <c r="I12" s="58">
        <v>44250</v>
      </c>
      <c r="J12" s="58">
        <v>44251</v>
      </c>
      <c r="K12" s="58">
        <v>44252</v>
      </c>
      <c r="L12" s="58">
        <v>44253</v>
      </c>
      <c r="M12" s="50">
        <v>44254</v>
      </c>
      <c r="N12" s="50">
        <v>44255</v>
      </c>
      <c r="O12" s="121"/>
      <c r="P12" s="65"/>
      <c r="Q12" s="40"/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O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5">
        <f t="shared" si="1"/>
        <v>0</v>
      </c>
      <c r="O13" s="122"/>
      <c r="P13" s="63"/>
      <c r="Q13" s="63"/>
      <c r="R13" s="2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200-000000000000}">
      <formula1>#REF!</formula1>
    </dataValidation>
    <dataValidation type="list" allowBlank="1" showInputMessage="1" showErrorMessage="1" sqref="C16:D43" xr:uid="{00000000-0002-0000-02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39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zoomScaleNormal="100" workbookViewId="0">
      <selection activeCell="F12" activeCellId="6" sqref="G10:H10 N10 O10 N12 M12 G12 F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Février!D5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Février!D6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44256</v>
      </c>
      <c r="C10" s="58">
        <v>44257</v>
      </c>
      <c r="D10" s="58">
        <v>44258</v>
      </c>
      <c r="E10" s="58">
        <v>44259</v>
      </c>
      <c r="F10" s="58">
        <v>44260</v>
      </c>
      <c r="G10" s="50">
        <v>44261</v>
      </c>
      <c r="H10" s="50">
        <v>44262</v>
      </c>
      <c r="I10" s="58">
        <v>44263</v>
      </c>
      <c r="J10" s="58">
        <v>44264</v>
      </c>
      <c r="K10" s="58">
        <v>44265</v>
      </c>
      <c r="L10" s="58">
        <v>44266</v>
      </c>
      <c r="M10" s="58">
        <v>44267</v>
      </c>
      <c r="N10" s="50">
        <v>44268</v>
      </c>
      <c r="O10" s="50">
        <v>44269</v>
      </c>
      <c r="P10" s="59">
        <v>44270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44271</v>
      </c>
      <c r="C12" s="58">
        <v>44272</v>
      </c>
      <c r="D12" s="58">
        <v>44273</v>
      </c>
      <c r="E12" s="58">
        <v>44274</v>
      </c>
      <c r="F12" s="50">
        <v>44275</v>
      </c>
      <c r="G12" s="50">
        <v>44276</v>
      </c>
      <c r="H12" s="58">
        <v>44277</v>
      </c>
      <c r="I12" s="58">
        <v>44278</v>
      </c>
      <c r="J12" s="58">
        <v>44279</v>
      </c>
      <c r="K12" s="58">
        <v>44280</v>
      </c>
      <c r="L12" s="58">
        <v>44281</v>
      </c>
      <c r="M12" s="50">
        <v>44282</v>
      </c>
      <c r="N12" s="50">
        <v>44283</v>
      </c>
      <c r="O12" s="58">
        <v>44284</v>
      </c>
      <c r="P12" s="58">
        <v>44285</v>
      </c>
      <c r="Q12" s="59">
        <v>44286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300-000000000000}">
      <formula1>#REF!</formula1>
    </dataValidation>
    <dataValidation type="list" allowBlank="1" showInputMessage="1" showErrorMessage="1" sqref="C16:D43" xr:uid="{00000000-0002-0000-03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8"/>
  <sheetViews>
    <sheetView topLeftCell="B4" zoomScaleNormal="100" workbookViewId="0">
      <selection activeCell="B10" sqref="B10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Mars!D5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Mars!D6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44287</v>
      </c>
      <c r="C10" s="58">
        <v>43923</v>
      </c>
      <c r="D10" s="58">
        <v>43924</v>
      </c>
      <c r="E10" s="50">
        <v>43925</v>
      </c>
      <c r="F10" s="50">
        <v>43926</v>
      </c>
      <c r="G10" s="58">
        <v>43927</v>
      </c>
      <c r="H10" s="58">
        <v>43928</v>
      </c>
      <c r="I10" s="58">
        <v>43929</v>
      </c>
      <c r="J10" s="58">
        <v>43930</v>
      </c>
      <c r="K10" s="58">
        <v>43931</v>
      </c>
      <c r="L10" s="50">
        <v>43932</v>
      </c>
      <c r="M10" s="50">
        <v>43933</v>
      </c>
      <c r="N10" s="50">
        <v>43934</v>
      </c>
      <c r="O10" s="58">
        <v>43935</v>
      </c>
      <c r="P10" s="59">
        <v>43936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44302</v>
      </c>
      <c r="C12" s="58">
        <v>43938</v>
      </c>
      <c r="D12" s="50">
        <v>43939</v>
      </c>
      <c r="E12" s="50">
        <v>43940</v>
      </c>
      <c r="F12" s="58">
        <v>43941</v>
      </c>
      <c r="G12" s="58">
        <v>43942</v>
      </c>
      <c r="H12" s="58">
        <v>43943</v>
      </c>
      <c r="I12" s="58">
        <v>43944</v>
      </c>
      <c r="J12" s="58">
        <v>43945</v>
      </c>
      <c r="K12" s="50">
        <v>43946</v>
      </c>
      <c r="L12" s="50">
        <v>43947</v>
      </c>
      <c r="M12" s="58">
        <v>43948</v>
      </c>
      <c r="N12" s="58">
        <v>43949</v>
      </c>
      <c r="O12" s="58">
        <v>43950</v>
      </c>
      <c r="P12" s="59">
        <v>43951</v>
      </c>
      <c r="Q12" s="40"/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P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5">
        <f t="shared" si="1"/>
        <v>0</v>
      </c>
      <c r="Q13" s="63"/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400-000000000000}">
      <formula1>#REF!</formula1>
    </dataValidation>
    <dataValidation type="list" allowBlank="1" showInputMessage="1" showErrorMessage="1" sqref="C16:D43" xr:uid="{00000000-0002-0000-04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8"/>
  <sheetViews>
    <sheetView topLeftCell="B1" zoomScaleNormal="100" workbookViewId="0">
      <selection activeCell="S15" sqref="S15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Avril!D5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Avril!D6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123">
        <v>44317</v>
      </c>
      <c r="C10" s="123">
        <v>44318</v>
      </c>
      <c r="D10" s="58">
        <v>44319</v>
      </c>
      <c r="E10" s="58">
        <v>44320</v>
      </c>
      <c r="F10" s="58">
        <v>44321</v>
      </c>
      <c r="G10" s="58">
        <v>44322</v>
      </c>
      <c r="H10" s="58">
        <v>44323</v>
      </c>
      <c r="I10" s="123">
        <v>44324</v>
      </c>
      <c r="J10" s="123">
        <v>44325</v>
      </c>
      <c r="K10" s="58">
        <v>44326</v>
      </c>
      <c r="L10" s="58">
        <v>44327</v>
      </c>
      <c r="M10" s="58">
        <v>44328</v>
      </c>
      <c r="N10" s="123">
        <v>44329</v>
      </c>
      <c r="O10" s="58">
        <v>44330</v>
      </c>
      <c r="P10" s="124">
        <v>44331</v>
      </c>
      <c r="Q10" s="29"/>
      <c r="R10" s="49"/>
      <c r="S10" s="6"/>
    </row>
    <row r="11" spans="1:19" s="53" customFormat="1" ht="15.75" thickBot="1" x14ac:dyDescent="0.3">
      <c r="A11" s="49"/>
      <c r="B11" s="6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123">
        <v>44332</v>
      </c>
      <c r="C12" s="58">
        <v>44333</v>
      </c>
      <c r="D12" s="58">
        <v>44334</v>
      </c>
      <c r="E12" s="58">
        <v>44335</v>
      </c>
      <c r="F12" s="58">
        <v>44336</v>
      </c>
      <c r="G12" s="58">
        <v>44337</v>
      </c>
      <c r="H12" s="123">
        <v>44338</v>
      </c>
      <c r="I12" s="123">
        <v>44339</v>
      </c>
      <c r="J12" s="123">
        <v>44340</v>
      </c>
      <c r="K12" s="58">
        <v>44341</v>
      </c>
      <c r="L12" s="58">
        <v>44342</v>
      </c>
      <c r="M12" s="58">
        <v>44343</v>
      </c>
      <c r="N12" s="58">
        <v>44344</v>
      </c>
      <c r="O12" s="123">
        <v>44345</v>
      </c>
      <c r="P12" s="123">
        <v>44346</v>
      </c>
      <c r="Q12" s="59">
        <v>44347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500-000000000000}">
      <formula1>#REF!</formula1>
    </dataValidation>
    <dataValidation type="list" allowBlank="1" showInputMessage="1" showErrorMessage="1" sqref="C16:D43" xr:uid="{00000000-0002-0000-05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8"/>
  <sheetViews>
    <sheetView zoomScaleNormal="100" workbookViewId="0">
      <selection activeCell="M12" activeCellId="6" sqref="F10:G10 E12 F12 M10 N10 L12 M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Mai!D5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Mai!D6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44348</v>
      </c>
      <c r="C10" s="58">
        <v>44349</v>
      </c>
      <c r="D10" s="58">
        <v>44350</v>
      </c>
      <c r="E10" s="58">
        <v>44351</v>
      </c>
      <c r="F10" s="50">
        <v>44352</v>
      </c>
      <c r="G10" s="50">
        <v>44353</v>
      </c>
      <c r="H10" s="58">
        <v>44354</v>
      </c>
      <c r="I10" s="58">
        <v>44355</v>
      </c>
      <c r="J10" s="58">
        <v>44356</v>
      </c>
      <c r="K10" s="58">
        <v>44357</v>
      </c>
      <c r="L10" s="58">
        <v>44358</v>
      </c>
      <c r="M10" s="50">
        <v>44359</v>
      </c>
      <c r="N10" s="50">
        <v>44360</v>
      </c>
      <c r="O10" s="58">
        <v>44361</v>
      </c>
      <c r="P10" s="59">
        <v>44362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44363</v>
      </c>
      <c r="C12" s="58">
        <v>44364</v>
      </c>
      <c r="D12" s="58">
        <v>44365</v>
      </c>
      <c r="E12" s="50">
        <v>44366</v>
      </c>
      <c r="F12" s="50">
        <v>44367</v>
      </c>
      <c r="G12" s="58">
        <v>44368</v>
      </c>
      <c r="H12" s="58">
        <v>44369</v>
      </c>
      <c r="I12" s="58">
        <v>44370</v>
      </c>
      <c r="J12" s="58">
        <v>44371</v>
      </c>
      <c r="K12" s="58">
        <v>44372</v>
      </c>
      <c r="L12" s="50">
        <v>44373</v>
      </c>
      <c r="M12" s="50">
        <v>44374</v>
      </c>
      <c r="N12" s="58">
        <v>44375</v>
      </c>
      <c r="O12" s="58">
        <v>44376</v>
      </c>
      <c r="P12" s="59">
        <v>44377</v>
      </c>
      <c r="Q12" s="40"/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P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5">
        <f t="shared" si="1"/>
        <v>0</v>
      </c>
      <c r="Q13" s="63"/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600-000000000000}">
      <formula1>#REF!</formula1>
    </dataValidation>
    <dataValidation type="list" allowBlank="1" showInputMessage="1" showErrorMessage="1" sqref="C16:D43" xr:uid="{00000000-0002-0000-06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8"/>
  <sheetViews>
    <sheetView topLeftCell="B1" zoomScaleNormal="100" workbookViewId="0">
      <selection activeCell="Q12" activeCellId="9" sqref="D10 E10 C12 D12 K10 L10 O10 K12 J12 Q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Juin!D5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Juin!D6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8">
        <v>44378</v>
      </c>
      <c r="C10" s="58">
        <v>44379</v>
      </c>
      <c r="D10" s="50">
        <v>44380</v>
      </c>
      <c r="E10" s="50">
        <v>44381</v>
      </c>
      <c r="F10" s="58">
        <v>44382</v>
      </c>
      <c r="G10" s="58">
        <v>44383</v>
      </c>
      <c r="H10" s="58">
        <v>44384</v>
      </c>
      <c r="I10" s="58">
        <v>44385</v>
      </c>
      <c r="J10" s="58">
        <v>44386</v>
      </c>
      <c r="K10" s="50">
        <v>44387</v>
      </c>
      <c r="L10" s="50">
        <v>44388</v>
      </c>
      <c r="M10" s="58">
        <v>44389</v>
      </c>
      <c r="N10" s="58">
        <v>44390</v>
      </c>
      <c r="O10" s="50">
        <v>44391</v>
      </c>
      <c r="P10" s="59">
        <v>44392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44393</v>
      </c>
      <c r="C12" s="50">
        <v>44394</v>
      </c>
      <c r="D12" s="50">
        <v>44395</v>
      </c>
      <c r="E12" s="58">
        <v>44396</v>
      </c>
      <c r="F12" s="58">
        <v>44397</v>
      </c>
      <c r="G12" s="58">
        <v>44398</v>
      </c>
      <c r="H12" s="58">
        <v>44399</v>
      </c>
      <c r="I12" s="58">
        <v>44400</v>
      </c>
      <c r="J12" s="50">
        <v>44401</v>
      </c>
      <c r="K12" s="50">
        <v>44402</v>
      </c>
      <c r="L12" s="58">
        <v>44403</v>
      </c>
      <c r="M12" s="58">
        <v>44404</v>
      </c>
      <c r="N12" s="58">
        <v>44405</v>
      </c>
      <c r="O12" s="58">
        <v>44406</v>
      </c>
      <c r="P12" s="58">
        <v>44407</v>
      </c>
      <c r="Q12" s="57">
        <v>44408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700-000000000000}">
      <formula1>#REF!</formula1>
    </dataValidation>
    <dataValidation type="list" allowBlank="1" showInputMessage="1" showErrorMessage="1" sqref="C16:D43" xr:uid="{00000000-0002-0000-07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8"/>
  <sheetViews>
    <sheetView zoomScaleNormal="100" workbookViewId="0">
      <selection activeCell="H12" activeCellId="8" sqref="B10 H10 I10 O10 P10 N12 O12 G12 H12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5" customFormat="1" ht="15.75" thickBot="1" x14ac:dyDescent="0.3">
      <c r="A1" s="43" t="s">
        <v>35</v>
      </c>
      <c r="B1" s="96">
        <f>Janvier!B1</f>
        <v>0</v>
      </c>
      <c r="C1" s="97"/>
      <c r="D1" s="97"/>
      <c r="E1" s="97"/>
      <c r="F1" s="97"/>
      <c r="G1" s="97"/>
      <c r="H1" s="9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5" customFormat="1" ht="15.75" thickBot="1" x14ac:dyDescent="0.3">
      <c r="A2" s="43" t="s">
        <v>28</v>
      </c>
      <c r="B2" s="96">
        <f>Janvier!B2</f>
        <v>0</v>
      </c>
      <c r="C2" s="97"/>
      <c r="D2" s="97"/>
      <c r="E2" s="97"/>
      <c r="F2" s="97"/>
      <c r="G2" s="97"/>
      <c r="H2" s="9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5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45" customFormat="1" ht="15.75" thickBot="1" x14ac:dyDescent="0.3">
      <c r="A4" s="43"/>
      <c r="B4" s="1"/>
      <c r="C4" s="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15.75" thickBot="1" x14ac:dyDescent="0.3">
      <c r="A5" s="91" t="s">
        <v>29</v>
      </c>
      <c r="B5" s="91"/>
      <c r="C5" s="2" t="s">
        <v>20</v>
      </c>
      <c r="D5" s="99">
        <f>Juillet!D5</f>
        <v>0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48"/>
      <c r="P5" s="48"/>
      <c r="Q5" s="48"/>
      <c r="R5" s="48"/>
      <c r="S5" s="43"/>
    </row>
    <row r="6" spans="1:19" s="45" customFormat="1" ht="15.75" thickBot="1" x14ac:dyDescent="0.3">
      <c r="A6" s="47"/>
      <c r="B6" s="47"/>
      <c r="C6" s="68"/>
      <c r="D6" s="78">
        <f>Juillet!D6</f>
        <v>0</v>
      </c>
      <c r="E6" s="79"/>
      <c r="F6" s="79"/>
      <c r="G6" s="79"/>
      <c r="H6" s="79"/>
      <c r="I6" s="79"/>
      <c r="J6" s="79"/>
      <c r="K6" s="79"/>
      <c r="L6" s="79"/>
      <c r="M6" s="79"/>
      <c r="N6" s="80"/>
      <c r="O6" s="48"/>
      <c r="P6" s="48"/>
      <c r="Q6" s="48"/>
      <c r="R6" s="48"/>
      <c r="S6" s="43"/>
    </row>
    <row r="7" spans="1:19" s="45" customFormat="1" ht="15.75" thickBot="1" x14ac:dyDescent="0.3">
      <c r="A7" s="48"/>
      <c r="B7" s="48"/>
      <c r="C7" s="3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48"/>
      <c r="P7" s="48"/>
      <c r="Q7" s="48"/>
      <c r="R7" s="48"/>
      <c r="S7" s="43"/>
    </row>
    <row r="8" spans="1:19" s="45" customFormat="1" x14ac:dyDescent="0.25">
      <c r="A8" s="48"/>
      <c r="B8" s="4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3"/>
    </row>
    <row r="9" spans="1:19" s="45" customFormat="1" ht="15.75" thickBot="1" x14ac:dyDescent="0.3">
      <c r="A9" s="48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</row>
    <row r="10" spans="1:19" s="53" customFormat="1" x14ac:dyDescent="0.25">
      <c r="A10" s="49" t="s">
        <v>23</v>
      </c>
      <c r="B10" s="50">
        <v>44409</v>
      </c>
      <c r="C10" s="58">
        <v>44410</v>
      </c>
      <c r="D10" s="58">
        <v>44411</v>
      </c>
      <c r="E10" s="58">
        <v>44412</v>
      </c>
      <c r="F10" s="58">
        <v>44413</v>
      </c>
      <c r="G10" s="58">
        <v>44414</v>
      </c>
      <c r="H10" s="50">
        <v>44415</v>
      </c>
      <c r="I10" s="50">
        <v>44416</v>
      </c>
      <c r="J10" s="58">
        <v>44417</v>
      </c>
      <c r="K10" s="58">
        <v>44418</v>
      </c>
      <c r="L10" s="58">
        <v>44419</v>
      </c>
      <c r="M10" s="58">
        <v>44420</v>
      </c>
      <c r="N10" s="58">
        <v>44421</v>
      </c>
      <c r="O10" s="50">
        <v>44422</v>
      </c>
      <c r="P10" s="57">
        <v>44423</v>
      </c>
      <c r="Q10" s="29"/>
      <c r="R10" s="49"/>
      <c r="S10" s="6"/>
    </row>
    <row r="11" spans="1:19" s="53" customFormat="1" ht="15.75" thickBot="1" x14ac:dyDescent="0.3">
      <c r="A11" s="49"/>
      <c r="B11" s="54">
        <f>SUMPRODUCT((($A$16:$A$44)=B10)*($B$16:$B$44))</f>
        <v>0</v>
      </c>
      <c r="C11" s="54">
        <f t="shared" ref="C11:P11" si="0">SUMPRODUCT((($A$16:$A$44)=C10)*($B$16:$B$44))</f>
        <v>0</v>
      </c>
      <c r="D11" s="54">
        <f t="shared" si="0"/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5">
        <f t="shared" si="0"/>
        <v>0</v>
      </c>
      <c r="Q11" s="29"/>
      <c r="R11" s="49"/>
      <c r="S11" s="49"/>
    </row>
    <row r="12" spans="1:19" s="53" customFormat="1" x14ac:dyDescent="0.25">
      <c r="A12" s="49"/>
      <c r="B12" s="58">
        <v>44424</v>
      </c>
      <c r="C12" s="58">
        <v>44425</v>
      </c>
      <c r="D12" s="58">
        <v>44426</v>
      </c>
      <c r="E12" s="58">
        <v>44427</v>
      </c>
      <c r="F12" s="58">
        <v>44428</v>
      </c>
      <c r="G12" s="50">
        <v>44429</v>
      </c>
      <c r="H12" s="50">
        <v>44430</v>
      </c>
      <c r="I12" s="58">
        <v>44431</v>
      </c>
      <c r="J12" s="58">
        <v>44432</v>
      </c>
      <c r="K12" s="58">
        <v>44433</v>
      </c>
      <c r="L12" s="58">
        <v>44434</v>
      </c>
      <c r="M12" s="58">
        <v>44435</v>
      </c>
      <c r="N12" s="50">
        <v>44436</v>
      </c>
      <c r="O12" s="50">
        <v>44437</v>
      </c>
      <c r="P12" s="58">
        <v>44438</v>
      </c>
      <c r="Q12" s="52">
        <v>44074</v>
      </c>
      <c r="R12" s="49"/>
      <c r="S12" s="49"/>
    </row>
    <row r="13" spans="1:19" s="53" customFormat="1" ht="15.75" thickBot="1" x14ac:dyDescent="0.3">
      <c r="A13" s="49"/>
      <c r="B13" s="54">
        <f>SUMPRODUCT((($A$16:$A$44)=B12)*($B$16:$B$44))</f>
        <v>0</v>
      </c>
      <c r="C13" s="54">
        <f t="shared" ref="C13:Q13" si="1">SUMPRODUCT((($A$16:$A$44)=C12)*($B$16:$B$44))</f>
        <v>0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5">
        <f t="shared" si="1"/>
        <v>0</v>
      </c>
      <c r="R13" s="49"/>
      <c r="S13" s="49"/>
    </row>
    <row r="14" spans="1:19" s="53" customFormat="1" ht="15.75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s="53" customFormat="1" ht="31.5" customHeight="1" thickBot="1" x14ac:dyDescent="0.3">
      <c r="A15" s="39" t="s">
        <v>1</v>
      </c>
      <c r="B15" s="38" t="s">
        <v>19</v>
      </c>
      <c r="C15" s="102" t="s">
        <v>20</v>
      </c>
      <c r="D15" s="102"/>
      <c r="E15" s="102" t="s"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</row>
    <row r="16" spans="1:19" s="60" customFormat="1" ht="35.1" customHeight="1" x14ac:dyDescent="0.25">
      <c r="A16" s="35"/>
      <c r="B16" s="36"/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9"/>
      <c r="R16" s="49"/>
      <c r="S16" s="49"/>
    </row>
    <row r="17" spans="1:19" s="53" customFormat="1" ht="35.1" customHeight="1" x14ac:dyDescent="0.25">
      <c r="A17" s="31"/>
      <c r="B17" s="32"/>
      <c r="C17" s="10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49"/>
      <c r="R17" s="49"/>
      <c r="S17" s="49"/>
    </row>
    <row r="18" spans="1:19" s="53" customFormat="1" ht="35.1" customHeight="1" x14ac:dyDescent="0.25">
      <c r="A18" s="31"/>
      <c r="B18" s="32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9"/>
    </row>
    <row r="19" spans="1:19" s="53" customFormat="1" ht="35.1" customHeight="1" x14ac:dyDescent="0.25">
      <c r="A19" s="31"/>
      <c r="B19" s="32"/>
      <c r="C19" s="10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49"/>
      <c r="R19" s="49"/>
      <c r="S19" s="49"/>
    </row>
    <row r="20" spans="1:19" s="53" customFormat="1" ht="35.1" customHeight="1" x14ac:dyDescent="0.25">
      <c r="A20" s="31"/>
      <c r="B20" s="32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9"/>
    </row>
    <row r="21" spans="1:19" s="53" customFormat="1" ht="35.1" customHeight="1" x14ac:dyDescent="0.25">
      <c r="A21" s="31"/>
      <c r="B21" s="32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49"/>
      <c r="R21" s="49"/>
      <c r="S21" s="49"/>
    </row>
    <row r="22" spans="1:19" s="53" customFormat="1" ht="35.1" customHeight="1" x14ac:dyDescent="0.25">
      <c r="A22" s="31"/>
      <c r="B22" s="32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49"/>
      <c r="R22" s="49"/>
      <c r="S22" s="49"/>
    </row>
    <row r="23" spans="1:19" s="53" customFormat="1" ht="35.1" customHeight="1" x14ac:dyDescent="0.25">
      <c r="A23" s="31"/>
      <c r="B23" s="32"/>
      <c r="C23" s="10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9"/>
      <c r="R23" s="49"/>
      <c r="S23" s="49"/>
    </row>
    <row r="24" spans="1:19" s="53" customFormat="1" ht="35.1" customHeight="1" x14ac:dyDescent="0.25">
      <c r="A24" s="31"/>
      <c r="B24" s="32"/>
      <c r="C24" s="105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9"/>
      <c r="R24" s="49"/>
      <c r="S24" s="49"/>
    </row>
    <row r="25" spans="1:19" s="53" customFormat="1" ht="35.1" customHeight="1" x14ac:dyDescent="0.25">
      <c r="A25" s="31"/>
      <c r="B25" s="32"/>
      <c r="C25" s="10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9"/>
      <c r="R25" s="49"/>
      <c r="S25" s="49"/>
    </row>
    <row r="26" spans="1:19" s="53" customFormat="1" ht="35.1" customHeight="1" x14ac:dyDescent="0.25">
      <c r="A26" s="31"/>
      <c r="B26" s="32"/>
      <c r="C26" s="105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49"/>
      <c r="R26" s="49"/>
      <c r="S26" s="49"/>
    </row>
    <row r="27" spans="1:19" s="53" customFormat="1" ht="35.1" customHeight="1" x14ac:dyDescent="0.25">
      <c r="A27" s="31"/>
      <c r="B27" s="32"/>
      <c r="C27" s="10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49"/>
      <c r="R27" s="49"/>
      <c r="S27" s="49"/>
    </row>
    <row r="28" spans="1:19" s="53" customFormat="1" ht="35.1" customHeight="1" x14ac:dyDescent="0.25">
      <c r="A28" s="31"/>
      <c r="B28" s="32"/>
      <c r="C28" s="105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9"/>
      <c r="R28" s="49"/>
      <c r="S28" s="49"/>
    </row>
    <row r="29" spans="1:19" s="53" customFormat="1" ht="35.1" customHeight="1" x14ac:dyDescent="0.25">
      <c r="A29" s="31"/>
      <c r="B29" s="32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49"/>
      <c r="R29" s="49"/>
      <c r="S29" s="49"/>
    </row>
    <row r="30" spans="1:19" s="53" customFormat="1" ht="35.1" customHeight="1" x14ac:dyDescent="0.25">
      <c r="A30" s="31"/>
      <c r="B30" s="32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49"/>
      <c r="R30" s="49"/>
      <c r="S30" s="49"/>
    </row>
    <row r="31" spans="1:19" s="53" customFormat="1" ht="35.1" customHeight="1" x14ac:dyDescent="0.25">
      <c r="A31" s="31"/>
      <c r="B31" s="32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49"/>
      <c r="R31" s="49"/>
      <c r="S31" s="49"/>
    </row>
    <row r="32" spans="1:19" s="53" customFormat="1" ht="35.1" customHeight="1" x14ac:dyDescent="0.25">
      <c r="A32" s="31"/>
      <c r="B32" s="32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49"/>
      <c r="R32" s="49"/>
      <c r="S32" s="49"/>
    </row>
    <row r="33" spans="1:19" s="53" customFormat="1" ht="35.1" customHeight="1" x14ac:dyDescent="0.25">
      <c r="A33" s="31"/>
      <c r="B33" s="32"/>
      <c r="C33" s="105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49"/>
      <c r="R33" s="49"/>
      <c r="S33" s="49"/>
    </row>
    <row r="34" spans="1:19" s="53" customFormat="1" ht="35.1" customHeight="1" x14ac:dyDescent="0.25">
      <c r="A34" s="31"/>
      <c r="B34" s="32"/>
      <c r="C34" s="105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49"/>
      <c r="R34" s="49"/>
      <c r="S34" s="49"/>
    </row>
    <row r="35" spans="1:19" s="53" customFormat="1" ht="35.1" customHeight="1" x14ac:dyDescent="0.25">
      <c r="A35" s="31"/>
      <c r="B35" s="32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49"/>
      <c r="R35" s="49"/>
      <c r="S35" s="49"/>
    </row>
    <row r="36" spans="1:19" s="53" customFormat="1" ht="35.1" customHeight="1" x14ac:dyDescent="0.25">
      <c r="A36" s="31"/>
      <c r="B36" s="32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49"/>
      <c r="R36" s="49"/>
      <c r="S36" s="49"/>
    </row>
    <row r="37" spans="1:19" s="53" customFormat="1" ht="35.1" customHeight="1" x14ac:dyDescent="0.25">
      <c r="A37" s="31"/>
      <c r="B37" s="32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9"/>
      <c r="R37" s="49"/>
      <c r="S37" s="49"/>
    </row>
    <row r="38" spans="1:19" s="53" customFormat="1" ht="35.1" customHeight="1" x14ac:dyDescent="0.25">
      <c r="A38" s="31"/>
      <c r="B38" s="32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49"/>
      <c r="R38" s="49"/>
      <c r="S38" s="49"/>
    </row>
    <row r="39" spans="1:19" s="53" customFormat="1" ht="35.1" customHeight="1" x14ac:dyDescent="0.25">
      <c r="A39" s="31"/>
      <c r="B39" s="32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9"/>
      <c r="R39" s="49"/>
      <c r="S39" s="49"/>
    </row>
    <row r="40" spans="1:19" s="53" customFormat="1" ht="35.1" customHeight="1" x14ac:dyDescent="0.25">
      <c r="A40" s="31"/>
      <c r="B40" s="32"/>
      <c r="C40" s="105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9"/>
      <c r="R40" s="49"/>
      <c r="S40" s="49"/>
    </row>
    <row r="41" spans="1:19" s="53" customFormat="1" ht="35.1" customHeight="1" x14ac:dyDescent="0.25">
      <c r="A41" s="31"/>
      <c r="B41" s="32"/>
      <c r="C41" s="105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49"/>
      <c r="R41" s="49"/>
      <c r="S41" s="49"/>
    </row>
    <row r="42" spans="1:19" s="53" customFormat="1" ht="35.1" customHeight="1" x14ac:dyDescent="0.25">
      <c r="A42" s="31"/>
      <c r="B42" s="32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9"/>
      <c r="R42" s="49"/>
      <c r="S42" s="49"/>
    </row>
    <row r="43" spans="1:19" s="53" customFormat="1" ht="35.1" customHeight="1" x14ac:dyDescent="0.25">
      <c r="A43" s="31"/>
      <c r="B43" s="32"/>
      <c r="C43" s="105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9"/>
      <c r="R43" s="49"/>
      <c r="S43" s="49"/>
    </row>
    <row r="44" spans="1:19" s="53" customFormat="1" ht="35.1" customHeight="1" thickBot="1" x14ac:dyDescent="0.3">
      <c r="A44" s="33"/>
      <c r="B44" s="34"/>
      <c r="C44" s="61"/>
      <c r="D44" s="62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49"/>
      <c r="R44" s="49"/>
      <c r="S44" s="49"/>
    </row>
    <row r="45" spans="1:19" s="53" customFormat="1" ht="18.75" customHeight="1" x14ac:dyDescent="0.25">
      <c r="A45" s="40"/>
      <c r="B45" s="29"/>
      <c r="C45" s="29"/>
      <c r="D45" s="2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9"/>
      <c r="R45" s="49"/>
      <c r="S45" s="49"/>
    </row>
    <row r="46" spans="1:19" s="53" customFormat="1" x14ac:dyDescent="0.25">
      <c r="A46" s="49" t="s">
        <v>33</v>
      </c>
      <c r="B46" s="49"/>
      <c r="C46" s="49"/>
      <c r="D46" s="49" t="s">
        <v>31</v>
      </c>
      <c r="E46" s="49"/>
      <c r="F46" s="49"/>
      <c r="G46" s="49"/>
      <c r="H46" s="49"/>
      <c r="I46" s="49"/>
      <c r="J46" s="49"/>
      <c r="K46" s="49" t="s">
        <v>17</v>
      </c>
      <c r="L46" s="49"/>
      <c r="M46" s="49"/>
      <c r="N46" s="49"/>
      <c r="O46" s="49"/>
      <c r="P46" s="49"/>
      <c r="Q46" s="49"/>
      <c r="R46" s="49"/>
      <c r="S46" s="49"/>
    </row>
    <row r="47" spans="1:19" s="53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3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53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3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53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53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53" customForma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53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53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53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53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53" customForma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mergeCells count="65">
    <mergeCell ref="C17:D17"/>
    <mergeCell ref="E17:P17"/>
    <mergeCell ref="B1:H1"/>
    <mergeCell ref="B2:H2"/>
    <mergeCell ref="A5:B5"/>
    <mergeCell ref="D5:N5"/>
    <mergeCell ref="D7:N7"/>
    <mergeCell ref="C15:D15"/>
    <mergeCell ref="E15:P15"/>
    <mergeCell ref="C16:D16"/>
    <mergeCell ref="E16:P16"/>
    <mergeCell ref="D6:N6"/>
    <mergeCell ref="C18:D18"/>
    <mergeCell ref="E18:P18"/>
    <mergeCell ref="C19:D19"/>
    <mergeCell ref="E19:P19"/>
    <mergeCell ref="E20:P20"/>
    <mergeCell ref="C20:D20"/>
    <mergeCell ref="E21:P21"/>
    <mergeCell ref="C21:D21"/>
    <mergeCell ref="E22:P22"/>
    <mergeCell ref="C22:D22"/>
    <mergeCell ref="E23:P23"/>
    <mergeCell ref="C23:D23"/>
    <mergeCell ref="E24:P24"/>
    <mergeCell ref="C24:D24"/>
    <mergeCell ref="E25:P25"/>
    <mergeCell ref="C25:D25"/>
    <mergeCell ref="E26:P26"/>
    <mergeCell ref="C26:D26"/>
    <mergeCell ref="E27:P27"/>
    <mergeCell ref="C27:D27"/>
    <mergeCell ref="E28:P28"/>
    <mergeCell ref="C28:D28"/>
    <mergeCell ref="E29:P29"/>
    <mergeCell ref="C29:D29"/>
    <mergeCell ref="E30:P30"/>
    <mergeCell ref="C30:D30"/>
    <mergeCell ref="E31:P31"/>
    <mergeCell ref="C31:D31"/>
    <mergeCell ref="E32:P32"/>
    <mergeCell ref="C32:D32"/>
    <mergeCell ref="E33:P33"/>
    <mergeCell ref="C33:D33"/>
    <mergeCell ref="E34:P34"/>
    <mergeCell ref="C34:D34"/>
    <mergeCell ref="E35:P35"/>
    <mergeCell ref="C35:D35"/>
    <mergeCell ref="E36:P36"/>
    <mergeCell ref="C36:D36"/>
    <mergeCell ref="E37:P37"/>
    <mergeCell ref="C37:D37"/>
    <mergeCell ref="E38:P38"/>
    <mergeCell ref="C38:D38"/>
    <mergeCell ref="E39:P39"/>
    <mergeCell ref="C39:D39"/>
    <mergeCell ref="E40:P40"/>
    <mergeCell ref="C40:D40"/>
    <mergeCell ref="E41:P41"/>
    <mergeCell ref="C41:D41"/>
    <mergeCell ref="E42:P42"/>
    <mergeCell ref="C42:D42"/>
    <mergeCell ref="E43:P43"/>
    <mergeCell ref="C43:D43"/>
    <mergeCell ref="E44:P44"/>
  </mergeCells>
  <dataValidations count="2">
    <dataValidation type="list" allowBlank="1" showInputMessage="1" showErrorMessage="1" sqref="S10" xr:uid="{00000000-0002-0000-0800-000000000000}">
      <formula1>#REF!</formula1>
    </dataValidation>
    <dataValidation type="list" allowBlank="1" showInputMessage="1" showErrorMessage="1" sqref="C16:D43" xr:uid="{00000000-0002-0000-0800-000001000000}">
      <formula1>$D$5:$D$7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EXPLICATIF</vt:lpstr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Recapitulatif</vt:lpstr>
      <vt:lpstr>Aout!Zone_d_impression</vt:lpstr>
      <vt:lpstr>Avril!Zone_d_impression</vt:lpstr>
      <vt:lpstr>Décembre!Zone_d_impression</vt:lpstr>
      <vt:lpstr>EXPLICATIF!Zone_d_impression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Recapitulatif!Zone_d_impression</vt:lpstr>
      <vt:lpstr>Septembre!Zone_d_impression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anne.sophie</dc:creator>
  <cp:lastModifiedBy>Sidonie MILANO</cp:lastModifiedBy>
  <cp:lastPrinted>2018-01-05T14:16:26Z</cp:lastPrinted>
  <dcterms:created xsi:type="dcterms:W3CDTF">2014-06-11T07:06:13Z</dcterms:created>
  <dcterms:modified xsi:type="dcterms:W3CDTF">2020-01-14T13:44:43Z</dcterms:modified>
</cp:coreProperties>
</file>