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gn.sharepoint.com/sites/MLNAgil/Documents partages/Outils 2014-2020/Suivi de temps/2022/"/>
    </mc:Choice>
  </mc:AlternateContent>
  <xr:revisionPtr revIDLastSave="166" documentId="13_ncr:1_{C854D0D9-FD08-41CC-A395-2EEF88F7D189}" xr6:coauthVersionLast="47" xr6:coauthVersionMax="47" xr10:uidLastSave="{AF4CD620-0703-4045-B76E-676EAE5FE2A3}"/>
  <bookViews>
    <workbookView xWindow="-28920" yWindow="-120" windowWidth="29040" windowHeight="15840" xr2:uid="{00000000-000D-0000-FFFF-FFFF00000000}"/>
  </bookViews>
  <sheets>
    <sheet name="EXPLICATIF" sheetId="2" r:id="rId1"/>
    <sheet name="Janvier" sheetId="27" r:id="rId2"/>
    <sheet name="Février" sheetId="28" r:id="rId3"/>
    <sheet name="Mars" sheetId="29" r:id="rId4"/>
    <sheet name="Avril" sheetId="30" r:id="rId5"/>
    <sheet name="Mai" sheetId="31" r:id="rId6"/>
    <sheet name="Juin" sheetId="32" r:id="rId7"/>
    <sheet name="Juillet" sheetId="33" r:id="rId8"/>
    <sheet name="Aout" sheetId="34" r:id="rId9"/>
    <sheet name="Septembre" sheetId="35" r:id="rId10"/>
    <sheet name="Octobre" sheetId="36" r:id="rId11"/>
    <sheet name="Novembre" sheetId="37" r:id="rId12"/>
    <sheet name="Décembre" sheetId="38" r:id="rId13"/>
    <sheet name="Recapitulatif" sheetId="39" r:id="rId14"/>
  </sheets>
  <definedNames>
    <definedName name="_xlnm.Print_Area" localSheetId="8">Aout!$A$1:$Q$49</definedName>
    <definedName name="_xlnm.Print_Area" localSheetId="4">Avril!$A$1:$Q$49</definedName>
    <definedName name="_xlnm.Print_Area" localSheetId="12">Décembre!$A$1:$Q$49</definedName>
    <definedName name="_xlnm.Print_Area" localSheetId="0">EXPLICATIF!$A$1:$Q$49</definedName>
    <definedName name="_xlnm.Print_Area" localSheetId="2">Février!$A$1:$Q$49</definedName>
    <definedName name="_xlnm.Print_Area" localSheetId="1">Janvier!$A$1:$Q$49</definedName>
    <definedName name="_xlnm.Print_Area" localSheetId="7">Juillet!$A$1:$Q$49</definedName>
    <definedName name="_xlnm.Print_Area" localSheetId="6">Juin!$A$1:$Q$49</definedName>
    <definedName name="_xlnm.Print_Area" localSheetId="5">Mai!$A$1:$Q$49</definedName>
    <definedName name="_xlnm.Print_Area" localSheetId="3">Mars!$A$1:$Q$49</definedName>
    <definedName name="_xlnm.Print_Area" localSheetId="11">Novembre!$A$1:$Q$49</definedName>
    <definedName name="_xlnm.Print_Area" localSheetId="10">Octobre!$A$1:$Q$49</definedName>
    <definedName name="_xlnm.Print_Area" localSheetId="13">Recapitulatif!$A$1:$Q$20</definedName>
    <definedName name="_xlnm.Print_Area" localSheetId="9">Septembre!$A$1:$Q$49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7" l="1"/>
  <c r="C10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B12" i="27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I10" i="35" l="1"/>
  <c r="B4" i="39" l="1"/>
  <c r="B3" i="39" l="1"/>
  <c r="B2" i="30" l="1"/>
  <c r="B2" i="31"/>
  <c r="B2" i="32"/>
  <c r="B2" i="33"/>
  <c r="B2" i="34"/>
  <c r="B2" i="35"/>
  <c r="B2" i="36"/>
  <c r="B2" i="37"/>
  <c r="B2" i="38"/>
  <c r="B2" i="29"/>
  <c r="B1" i="30"/>
  <c r="B1" i="31"/>
  <c r="B1" i="32"/>
  <c r="B1" i="33"/>
  <c r="B1" i="34"/>
  <c r="B1" i="35"/>
  <c r="B1" i="36"/>
  <c r="B1" i="37"/>
  <c r="B1" i="38"/>
  <c r="B1" i="29"/>
  <c r="B2" i="28"/>
  <c r="B1" i="28"/>
  <c r="B12" i="37" l="1"/>
  <c r="O12" i="35"/>
  <c r="P12" i="35"/>
  <c r="D5" i="29"/>
  <c r="D5" i="30" s="1"/>
  <c r="D5" i="31" s="1"/>
  <c r="D5" i="32" s="1"/>
  <c r="D5" i="33" s="1"/>
  <c r="D5" i="34" s="1"/>
  <c r="D5" i="35" s="1"/>
  <c r="D5" i="36" s="1"/>
  <c r="D5" i="37" s="1"/>
  <c r="D5" i="38" s="1"/>
  <c r="A10" i="39" l="1"/>
  <c r="A9" i="39"/>
  <c r="B9" i="39" s="1"/>
  <c r="C9" i="39" l="1"/>
  <c r="M10" i="39"/>
  <c r="K10" i="39"/>
  <c r="I10" i="39"/>
  <c r="G10" i="39"/>
  <c r="E10" i="39"/>
  <c r="C10" i="39"/>
  <c r="L10" i="39"/>
  <c r="F10" i="39"/>
  <c r="B10" i="39"/>
  <c r="J10" i="39"/>
  <c r="H10" i="39"/>
  <c r="D10" i="39"/>
  <c r="L9" i="39"/>
  <c r="F9" i="39"/>
  <c r="M9" i="39"/>
  <c r="K9" i="39"/>
  <c r="I9" i="39"/>
  <c r="G9" i="39"/>
  <c r="E9" i="39"/>
  <c r="J9" i="39"/>
  <c r="H9" i="39"/>
  <c r="D9" i="39"/>
  <c r="N9" i="39" l="1"/>
  <c r="N10" i="39"/>
  <c r="Q12" i="38"/>
  <c r="P12" i="38"/>
  <c r="O12" i="38"/>
  <c r="N12" i="38"/>
  <c r="M12" i="38"/>
  <c r="L12" i="38"/>
  <c r="K12" i="38"/>
  <c r="J12" i="38"/>
  <c r="I12" i="38"/>
  <c r="H12" i="38"/>
  <c r="G12" i="38"/>
  <c r="F12" i="38"/>
  <c r="E12" i="38"/>
  <c r="D12" i="38"/>
  <c r="C12" i="38"/>
  <c r="B12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P12" i="37"/>
  <c r="O12" i="37"/>
  <c r="N12" i="37"/>
  <c r="M12" i="37"/>
  <c r="L12" i="37"/>
  <c r="K12" i="37"/>
  <c r="J12" i="37"/>
  <c r="I12" i="37"/>
  <c r="H12" i="37"/>
  <c r="G12" i="37"/>
  <c r="F12" i="37"/>
  <c r="E12" i="37"/>
  <c r="D12" i="37"/>
  <c r="C12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C12" i="36"/>
  <c r="B12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N12" i="35"/>
  <c r="M12" i="35"/>
  <c r="L12" i="35"/>
  <c r="K12" i="35"/>
  <c r="J12" i="35"/>
  <c r="I12" i="35"/>
  <c r="H12" i="35"/>
  <c r="G12" i="35"/>
  <c r="F12" i="35"/>
  <c r="E12" i="35"/>
  <c r="D12" i="35"/>
  <c r="C12" i="35"/>
  <c r="B12" i="35"/>
  <c r="P10" i="35"/>
  <c r="O10" i="35"/>
  <c r="N10" i="35"/>
  <c r="M10" i="35"/>
  <c r="L10" i="35"/>
  <c r="K10" i="35"/>
  <c r="J10" i="35"/>
  <c r="H10" i="35"/>
  <c r="G10" i="35"/>
  <c r="F10" i="35"/>
  <c r="E10" i="35"/>
  <c r="D10" i="35"/>
  <c r="C10" i="35"/>
  <c r="B10" i="35"/>
  <c r="Q12" i="34"/>
  <c r="P12" i="34"/>
  <c r="O12" i="34"/>
  <c r="N12" i="34"/>
  <c r="M12" i="34"/>
  <c r="L12" i="34"/>
  <c r="K12" i="34"/>
  <c r="J12" i="34"/>
  <c r="I12" i="34"/>
  <c r="H12" i="34"/>
  <c r="G12" i="34"/>
  <c r="F12" i="34"/>
  <c r="E12" i="34"/>
  <c r="D12" i="34"/>
  <c r="C12" i="34"/>
  <c r="B12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C11" i="39" l="1"/>
  <c r="D11" i="39"/>
  <c r="G11" i="39"/>
  <c r="E11" i="39"/>
  <c r="I11" i="39"/>
  <c r="F11" i="39"/>
  <c r="H11" i="39"/>
  <c r="J11" i="39"/>
  <c r="K11" i="39"/>
  <c r="L11" i="39"/>
  <c r="M11" i="39"/>
  <c r="N11" i="39"/>
  <c r="B10" i="2"/>
  <c r="B11" i="39" l="1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B12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anne.sophie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Etape 1:</t>
        </r>
        <r>
          <rPr>
            <sz val="9"/>
            <color indexed="81"/>
            <rFont val="Tahoma"/>
            <family val="2"/>
          </rPr>
          <t xml:space="preserve">
Renseigner ici le nom, prénom et fonction de la personne affectée au FSE.</t>
        </r>
      </text>
    </comment>
    <comment ref="D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Etape 2:</t>
        </r>
        <r>
          <rPr>
            <sz val="9"/>
            <color indexed="81"/>
            <rFont val="Tahoma"/>
            <family val="2"/>
          </rPr>
          <t xml:space="preserve">
Renseignez le nom du ou des opérations FSE.
Ne pas supprimer "Reste du temps"</t>
        </r>
      </text>
    </comment>
    <comment ref="E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Ce tableau n'est pas à renseigner.</t>
        </r>
        <r>
          <rPr>
            <sz val="9"/>
            <color indexed="81"/>
            <rFont val="Tahoma"/>
            <family val="2"/>
          </rPr>
          <t xml:space="preserve">
Il vous aide à contrôler si vous avez bien déclaré le nombre d'heure travaillé journalière</t>
        </r>
      </text>
    </comment>
    <comment ref="A1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Etape 3:</t>
        </r>
        <r>
          <rPr>
            <sz val="9"/>
            <color indexed="81"/>
            <rFont val="Tahoma"/>
            <family val="2"/>
          </rPr>
          <t xml:space="preserve">
Renseigner la date sous format 00/00/0000</t>
        </r>
      </text>
    </comment>
    <comment ref="B1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Etape 4:</t>
        </r>
        <r>
          <rPr>
            <sz val="9"/>
            <color indexed="81"/>
            <rFont val="Tahoma"/>
            <family val="2"/>
          </rPr>
          <t xml:space="preserve">
Indiquez le nombre d'heure</t>
        </r>
      </text>
    </comment>
    <comment ref="C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Etape 5:</t>
        </r>
        <r>
          <rPr>
            <sz val="9"/>
            <color indexed="81"/>
            <rFont val="Tahoma"/>
            <family val="2"/>
          </rPr>
          <t xml:space="preserve">
Choisissez dans la liste déroulée l'opération en question</t>
        </r>
      </text>
    </comment>
    <comment ref="E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Etape 6:</t>
        </r>
        <r>
          <rPr>
            <sz val="9"/>
            <color indexed="81"/>
            <rFont val="Tahoma"/>
            <family val="2"/>
          </rPr>
          <t xml:space="preserve">
Décrivez brievement l'action en lien avec l'opération réalisé.
Pour "Reste du temps", ne rien renseigner dans cette partie,</t>
        </r>
      </text>
    </comment>
  </commentList>
</comments>
</file>

<file path=xl/sharedStrings.xml><?xml version="1.0" encoding="utf-8"?>
<sst xmlns="http://schemas.openxmlformats.org/spreadsheetml/2006/main" count="198" uniqueCount="37">
  <si>
    <t>Janvier</t>
  </si>
  <si>
    <t>Date</t>
  </si>
  <si>
    <t>Activité totale</t>
  </si>
  <si>
    <t>Descriptif</t>
  </si>
  <si>
    <t>Fonction:</t>
  </si>
  <si>
    <t>Février</t>
  </si>
  <si>
    <t>Mars</t>
  </si>
  <si>
    <t>Avril</t>
  </si>
  <si>
    <t>Mai</t>
  </si>
  <si>
    <t>Juin</t>
  </si>
  <si>
    <t>TOTAL</t>
  </si>
  <si>
    <t>Juillet</t>
  </si>
  <si>
    <t>Août</t>
  </si>
  <si>
    <t>Septembre</t>
  </si>
  <si>
    <t>Octobre</t>
  </si>
  <si>
    <t>Novembre</t>
  </si>
  <si>
    <t>Décembre</t>
  </si>
  <si>
    <t>Signature du salarié :</t>
  </si>
  <si>
    <t>Activité liée à l'opération:</t>
  </si>
  <si>
    <t>Nombre d'heure</t>
  </si>
  <si>
    <t>Opération</t>
  </si>
  <si>
    <t>Opération FSE A</t>
  </si>
  <si>
    <t>Reste du temps</t>
  </si>
  <si>
    <t>Récapitulatif journée</t>
  </si>
  <si>
    <t>MARTIN Jessica</t>
  </si>
  <si>
    <t>Accompagnatrice socioprofessionnelle</t>
  </si>
  <si>
    <t>Entretien M. DUPONT</t>
  </si>
  <si>
    <t>Entretien + travail administratif M. DURANT</t>
  </si>
  <si>
    <t>Fonction :</t>
  </si>
  <si>
    <t>Activité liée à l'opération :</t>
  </si>
  <si>
    <t xml:space="preserve"> </t>
  </si>
  <si>
    <t>Signature du responsable hierarchique :</t>
  </si>
  <si>
    <t>Date :</t>
  </si>
  <si>
    <t>Date:</t>
  </si>
  <si>
    <t xml:space="preserve">Récapitulatif </t>
  </si>
  <si>
    <t>Nom Prénom 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</si>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</sst>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i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30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4" fontId="4" fillId="0" borderId="6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4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4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4" fontId="3" fillId="3" borderId="2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7" fillId="2" borderId="0" xfId="0" applyFont="1" applyFill="1" applyAlignment="1">
      <alignment vertical="center"/>
    </xf>
    <xf numFmtId="14" fontId="3" fillId="3" borderId="14" xfId="0" applyNumberFormat="1" applyFont="1" applyFill="1" applyBorder="1" applyAlignment="1">
      <alignment vertical="center"/>
    </xf>
    <xf numFmtId="14" fontId="3" fillId="2" borderId="23" xfId="0" applyNumberFormat="1" applyFont="1" applyFill="1" applyBorder="1" applyAlignment="1">
      <alignment vertical="center"/>
    </xf>
    <xf numFmtId="14" fontId="3" fillId="2" borderId="1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2" borderId="24" xfId="0" applyNumberFormat="1" applyFont="1" applyFill="1" applyBorder="1" applyAlignment="1">
      <alignment vertical="center"/>
    </xf>
    <xf numFmtId="14" fontId="3" fillId="0" borderId="18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NumberFormat="1" applyFont="1" applyFill="1" applyBorder="1" applyAlignment="1">
      <alignment vertical="center"/>
    </xf>
    <xf numFmtId="14" fontId="3" fillId="2" borderId="19" xfId="0" applyNumberFormat="1" applyFont="1" applyFill="1" applyBorder="1" applyAlignment="1">
      <alignment vertical="center"/>
    </xf>
    <xf numFmtId="0" fontId="3" fillId="2" borderId="28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zoomScaleNormal="100" workbookViewId="0">
      <selection activeCell="R15" sqref="R15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21" width="11.42578125" style="5"/>
  </cols>
  <sheetData>
    <row r="1" spans="1:21" s="44" customFormat="1" x14ac:dyDescent="0.25">
      <c r="A1" s="42" t="s">
        <v>35</v>
      </c>
      <c r="B1" s="67" t="s">
        <v>24</v>
      </c>
      <c r="C1" s="67"/>
      <c r="D1" s="67"/>
      <c r="E1" s="43"/>
      <c r="F1" s="43"/>
      <c r="G1" s="43"/>
      <c r="H1" s="43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4" customFormat="1" x14ac:dyDescent="0.25">
      <c r="A2" s="42" t="s">
        <v>28</v>
      </c>
      <c r="B2" s="45" t="s">
        <v>25</v>
      </c>
      <c r="C2" s="45"/>
      <c r="D2" s="45"/>
      <c r="E2" s="45"/>
      <c r="F2" s="45"/>
      <c r="G2" s="45"/>
      <c r="H2" s="45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s="44" customFormat="1" ht="15.75" thickBot="1" x14ac:dyDescent="0.3">
      <c r="A5" s="72" t="s">
        <v>18</v>
      </c>
      <c r="B5" s="72"/>
      <c r="C5" s="2" t="s">
        <v>20</v>
      </c>
      <c r="D5" s="77" t="s">
        <v>21</v>
      </c>
      <c r="E5" s="78"/>
      <c r="F5" s="78"/>
      <c r="G5" s="78"/>
      <c r="H5" s="78"/>
      <c r="I5" s="78"/>
      <c r="J5" s="78"/>
      <c r="K5" s="78"/>
      <c r="L5" s="78"/>
      <c r="M5" s="78"/>
      <c r="N5" s="79"/>
      <c r="O5" s="46"/>
      <c r="P5" s="46"/>
      <c r="Q5" s="46"/>
      <c r="R5" s="46"/>
      <c r="S5" s="42"/>
      <c r="T5" s="42"/>
      <c r="U5" s="42"/>
    </row>
    <row r="6" spans="1:21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  <c r="T6" s="42"/>
      <c r="U6" s="42"/>
    </row>
    <row r="7" spans="1:21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  <c r="T7" s="42"/>
      <c r="U7" s="42"/>
    </row>
    <row r="8" spans="1:21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  <c r="T8" s="42"/>
      <c r="U8" s="42"/>
    </row>
    <row r="9" spans="1:21" s="49" customFormat="1" x14ac:dyDescent="0.25">
      <c r="A9" s="47" t="s">
        <v>23</v>
      </c>
      <c r="B9" s="48">
        <v>44562</v>
      </c>
      <c r="C9" s="48">
        <v>44563</v>
      </c>
      <c r="D9" s="54">
        <v>44564</v>
      </c>
      <c r="E9" s="54">
        <v>44565</v>
      </c>
      <c r="F9" s="54">
        <v>44566</v>
      </c>
      <c r="G9" s="54">
        <v>44567</v>
      </c>
      <c r="H9" s="54">
        <v>44568</v>
      </c>
      <c r="I9" s="48">
        <v>44569</v>
      </c>
      <c r="J9" s="48">
        <v>44570</v>
      </c>
      <c r="K9" s="54">
        <v>44571</v>
      </c>
      <c r="L9" s="54">
        <v>44572</v>
      </c>
      <c r="M9" s="54">
        <v>44573</v>
      </c>
      <c r="N9" s="54">
        <v>44574</v>
      </c>
      <c r="O9" s="54">
        <v>44575</v>
      </c>
      <c r="P9" s="53">
        <v>44576</v>
      </c>
      <c r="Q9" s="29"/>
      <c r="R9" s="47"/>
      <c r="S9" s="6"/>
      <c r="T9" s="47"/>
      <c r="U9" s="47"/>
    </row>
    <row r="10" spans="1:21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  <c r="T10" s="47"/>
      <c r="U10" s="47"/>
    </row>
    <row r="11" spans="1:21" s="49" customFormat="1" x14ac:dyDescent="0.25">
      <c r="A11" s="47"/>
      <c r="B11" s="48">
        <v>44577</v>
      </c>
      <c r="C11" s="54">
        <v>44578</v>
      </c>
      <c r="D11" s="54">
        <v>44579</v>
      </c>
      <c r="E11" s="54">
        <v>44580</v>
      </c>
      <c r="F11" s="54">
        <v>44581</v>
      </c>
      <c r="G11" s="54">
        <v>44582</v>
      </c>
      <c r="H11" s="48">
        <v>44583</v>
      </c>
      <c r="I11" s="48">
        <v>44584</v>
      </c>
      <c r="J11" s="54">
        <v>44585</v>
      </c>
      <c r="K11" s="54">
        <v>44586</v>
      </c>
      <c r="L11" s="54">
        <v>44587</v>
      </c>
      <c r="M11" s="54">
        <v>44588</v>
      </c>
      <c r="N11" s="54">
        <v>44589</v>
      </c>
      <c r="O11" s="48">
        <v>44590</v>
      </c>
      <c r="P11" s="48">
        <v>44591</v>
      </c>
      <c r="Q11" s="55">
        <v>44592</v>
      </c>
      <c r="R11" s="47"/>
      <c r="S11" s="47"/>
      <c r="T11" s="47"/>
      <c r="U11" s="47"/>
    </row>
    <row r="12" spans="1:21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  <c r="T12" s="47"/>
      <c r="U12" s="47"/>
    </row>
    <row r="13" spans="1:21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s="49" customFormat="1" ht="31.5" customHeight="1" thickBot="1" x14ac:dyDescent="0.3">
      <c r="A14" s="30" t="s">
        <v>1</v>
      </c>
      <c r="B14" s="7" t="s">
        <v>19</v>
      </c>
      <c r="C14" s="73" t="s">
        <v>20</v>
      </c>
      <c r="D14" s="74"/>
      <c r="E14" s="73" t="s">
        <v>3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4"/>
      <c r="Q14" s="47"/>
      <c r="R14" s="47"/>
      <c r="S14" s="47"/>
      <c r="T14" s="47"/>
      <c r="U14" s="47"/>
    </row>
    <row r="15" spans="1:21" s="49" customFormat="1" ht="35.1" customHeight="1" x14ac:dyDescent="0.25">
      <c r="A15" s="8">
        <v>44200</v>
      </c>
      <c r="B15" s="9">
        <v>1.5</v>
      </c>
      <c r="C15" s="76" t="s">
        <v>21</v>
      </c>
      <c r="D15" s="76"/>
      <c r="E15" s="84" t="s">
        <v>26</v>
      </c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  <c r="Q15" s="47"/>
      <c r="R15" s="47"/>
      <c r="S15" s="47"/>
      <c r="T15" s="47"/>
      <c r="U15" s="47"/>
    </row>
    <row r="16" spans="1:21" s="49" customFormat="1" ht="35.1" customHeight="1" x14ac:dyDescent="0.25">
      <c r="A16" s="10">
        <v>44201</v>
      </c>
      <c r="B16" s="11">
        <v>2</v>
      </c>
      <c r="C16" s="71" t="s">
        <v>21</v>
      </c>
      <c r="D16" s="71"/>
      <c r="E16" s="86" t="s">
        <v>27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Q16" s="47"/>
      <c r="R16" s="47"/>
      <c r="S16" s="47"/>
      <c r="T16" s="47"/>
      <c r="U16" s="47"/>
    </row>
    <row r="17" spans="1:21" s="49" customFormat="1" ht="35.1" customHeight="1" x14ac:dyDescent="0.25">
      <c r="A17" s="10">
        <v>44201</v>
      </c>
      <c r="B17" s="11">
        <v>3.5</v>
      </c>
      <c r="C17" s="71" t="s">
        <v>22</v>
      </c>
      <c r="D17" s="71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70"/>
      <c r="Q17" s="47"/>
      <c r="R17" s="47"/>
      <c r="S17" s="47"/>
      <c r="T17" s="47"/>
      <c r="U17" s="47"/>
    </row>
    <row r="18" spans="1:21" s="49" customFormat="1" ht="35.1" customHeight="1" x14ac:dyDescent="0.25">
      <c r="A18" s="12"/>
      <c r="B18" s="13"/>
      <c r="C18" s="68"/>
      <c r="D18" s="6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9"/>
      <c r="Q18" s="47"/>
      <c r="R18" s="47"/>
      <c r="S18" s="47"/>
      <c r="T18" s="47"/>
      <c r="U18" s="47"/>
    </row>
    <row r="19" spans="1:21" s="49" customFormat="1" ht="35.1" customHeight="1" x14ac:dyDescent="0.25">
      <c r="A19" s="12"/>
      <c r="B19" s="13"/>
      <c r="C19" s="68"/>
      <c r="D19" s="6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9"/>
      <c r="Q19" s="47"/>
      <c r="R19" s="47"/>
      <c r="S19" s="47"/>
      <c r="T19" s="47"/>
      <c r="U19" s="47"/>
    </row>
    <row r="20" spans="1:21" s="49" customFormat="1" ht="35.1" customHeight="1" x14ac:dyDescent="0.25">
      <c r="A20" s="12"/>
      <c r="B20" s="13"/>
      <c r="C20" s="68"/>
      <c r="D20" s="6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9"/>
      <c r="Q20" s="47"/>
      <c r="R20" s="47"/>
      <c r="S20" s="47"/>
      <c r="T20" s="47"/>
      <c r="U20" s="47"/>
    </row>
    <row r="21" spans="1:21" s="49" customFormat="1" ht="35.1" customHeight="1" x14ac:dyDescent="0.25">
      <c r="A21" s="12"/>
      <c r="B21" s="13"/>
      <c r="C21" s="68"/>
      <c r="D21" s="6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9"/>
      <c r="Q21" s="47"/>
      <c r="R21" s="47"/>
      <c r="S21" s="47"/>
      <c r="T21" s="47"/>
      <c r="U21" s="47"/>
    </row>
    <row r="22" spans="1:21" s="49" customFormat="1" ht="35.1" customHeight="1" x14ac:dyDescent="0.25">
      <c r="A22" s="12"/>
      <c r="B22" s="13"/>
      <c r="C22" s="68"/>
      <c r="D22" s="6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47"/>
      <c r="R22" s="47"/>
      <c r="S22" s="47"/>
      <c r="T22" s="47"/>
      <c r="U22" s="47"/>
    </row>
    <row r="23" spans="1:21" s="49" customFormat="1" ht="35.1" customHeight="1" x14ac:dyDescent="0.25">
      <c r="A23" s="12"/>
      <c r="B23" s="13"/>
      <c r="C23" s="68"/>
      <c r="D23" s="6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9"/>
      <c r="Q23" s="47"/>
      <c r="R23" s="47"/>
      <c r="S23" s="47"/>
      <c r="T23" s="47"/>
      <c r="U23" s="47"/>
    </row>
    <row r="24" spans="1:21" s="49" customFormat="1" ht="35.1" customHeight="1" x14ac:dyDescent="0.25">
      <c r="A24" s="12"/>
      <c r="B24" s="13"/>
      <c r="C24" s="68"/>
      <c r="D24" s="6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9"/>
      <c r="Q24" s="47"/>
      <c r="R24" s="47"/>
      <c r="S24" s="47"/>
      <c r="T24" s="47"/>
      <c r="U24" s="47"/>
    </row>
    <row r="25" spans="1:21" s="49" customFormat="1" ht="35.1" customHeight="1" x14ac:dyDescent="0.25">
      <c r="A25" s="12"/>
      <c r="B25" s="13"/>
      <c r="C25" s="68"/>
      <c r="D25" s="6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9"/>
      <c r="Q25" s="47"/>
      <c r="R25" s="47"/>
      <c r="S25" s="47"/>
      <c r="T25" s="47"/>
      <c r="U25" s="47"/>
    </row>
    <row r="26" spans="1:21" s="49" customFormat="1" ht="35.1" customHeight="1" x14ac:dyDescent="0.25">
      <c r="A26" s="12"/>
      <c r="B26" s="13"/>
      <c r="C26" s="68"/>
      <c r="D26" s="6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9"/>
      <c r="Q26" s="47"/>
      <c r="R26" s="47"/>
      <c r="S26" s="47"/>
      <c r="T26" s="47"/>
      <c r="U26" s="47"/>
    </row>
    <row r="27" spans="1:21" s="49" customFormat="1" ht="35.1" customHeight="1" x14ac:dyDescent="0.25">
      <c r="A27" s="12"/>
      <c r="B27" s="13"/>
      <c r="C27" s="68"/>
      <c r="D27" s="6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9"/>
      <c r="Q27" s="47"/>
      <c r="R27" s="47"/>
      <c r="S27" s="47"/>
      <c r="T27" s="47"/>
      <c r="U27" s="47"/>
    </row>
    <row r="28" spans="1:21" s="49" customFormat="1" ht="35.1" customHeight="1" x14ac:dyDescent="0.25">
      <c r="A28" s="12"/>
      <c r="B28" s="13"/>
      <c r="C28" s="68"/>
      <c r="D28" s="6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9"/>
      <c r="Q28" s="47"/>
      <c r="R28" s="47"/>
      <c r="S28" s="47"/>
      <c r="T28" s="47"/>
      <c r="U28" s="47"/>
    </row>
    <row r="29" spans="1:21" s="49" customFormat="1" ht="35.1" customHeight="1" x14ac:dyDescent="0.25">
      <c r="A29" s="12"/>
      <c r="B29" s="13"/>
      <c r="C29" s="68"/>
      <c r="D29" s="6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9"/>
      <c r="Q29" s="47"/>
      <c r="R29" s="47"/>
      <c r="S29" s="47"/>
      <c r="T29" s="47"/>
      <c r="U29" s="47"/>
    </row>
    <row r="30" spans="1:21" s="49" customFormat="1" ht="35.1" customHeight="1" x14ac:dyDescent="0.25">
      <c r="A30" s="12"/>
      <c r="B30" s="13"/>
      <c r="C30" s="68"/>
      <c r="D30" s="6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9"/>
      <c r="Q30" s="47"/>
      <c r="R30" s="47"/>
      <c r="S30" s="47"/>
      <c r="T30" s="47"/>
      <c r="U30" s="47"/>
    </row>
    <row r="31" spans="1:21" s="49" customFormat="1" ht="35.1" customHeight="1" x14ac:dyDescent="0.25">
      <c r="A31" s="12"/>
      <c r="B31" s="13"/>
      <c r="C31" s="68"/>
      <c r="D31" s="6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9"/>
      <c r="Q31" s="47"/>
      <c r="R31" s="47"/>
      <c r="S31" s="47"/>
      <c r="T31" s="47"/>
      <c r="U31" s="47"/>
    </row>
    <row r="32" spans="1:21" s="49" customFormat="1" ht="35.1" customHeight="1" x14ac:dyDescent="0.25">
      <c r="A32" s="12"/>
      <c r="B32" s="13"/>
      <c r="C32" s="68"/>
      <c r="D32" s="6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  <c r="Q32" s="47"/>
      <c r="R32" s="47"/>
      <c r="S32" s="47"/>
      <c r="T32" s="47"/>
      <c r="U32" s="47"/>
    </row>
    <row r="33" spans="1:21" s="49" customFormat="1" ht="35.1" customHeight="1" x14ac:dyDescent="0.25">
      <c r="A33" s="12"/>
      <c r="B33" s="13"/>
      <c r="C33" s="68"/>
      <c r="D33" s="6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  <c r="Q33" s="47"/>
      <c r="R33" s="47"/>
      <c r="S33" s="47"/>
      <c r="T33" s="47"/>
      <c r="U33" s="47"/>
    </row>
    <row r="34" spans="1:21" s="49" customFormat="1" ht="35.1" customHeight="1" x14ac:dyDescent="0.25">
      <c r="A34" s="12"/>
      <c r="B34" s="13"/>
      <c r="C34" s="68"/>
      <c r="D34" s="6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  <c r="Q34" s="47"/>
      <c r="R34" s="47"/>
      <c r="S34" s="47"/>
      <c r="T34" s="47"/>
      <c r="U34" s="47"/>
    </row>
    <row r="35" spans="1:21" s="49" customFormat="1" ht="35.1" customHeight="1" x14ac:dyDescent="0.25">
      <c r="A35" s="12"/>
      <c r="B35" s="13"/>
      <c r="C35" s="68"/>
      <c r="D35" s="6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9"/>
      <c r="Q35" s="47"/>
      <c r="R35" s="47"/>
      <c r="S35" s="47"/>
      <c r="T35" s="47"/>
      <c r="U35" s="47"/>
    </row>
    <row r="36" spans="1:21" s="49" customFormat="1" ht="35.1" customHeight="1" x14ac:dyDescent="0.25">
      <c r="A36" s="12"/>
      <c r="B36" s="13"/>
      <c r="C36" s="68"/>
      <c r="D36" s="6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9"/>
      <c r="Q36" s="47"/>
      <c r="R36" s="47"/>
      <c r="S36" s="47"/>
      <c r="T36" s="47"/>
      <c r="U36" s="47"/>
    </row>
    <row r="37" spans="1:21" s="49" customFormat="1" ht="35.1" customHeight="1" x14ac:dyDescent="0.25">
      <c r="A37" s="12"/>
      <c r="B37" s="13"/>
      <c r="C37" s="68"/>
      <c r="D37" s="6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9"/>
      <c r="Q37" s="47"/>
      <c r="R37" s="47"/>
      <c r="S37" s="47"/>
      <c r="T37" s="47"/>
      <c r="U37" s="47"/>
    </row>
    <row r="38" spans="1:21" s="49" customFormat="1" ht="35.1" customHeight="1" x14ac:dyDescent="0.25">
      <c r="A38" s="12"/>
      <c r="B38" s="13"/>
      <c r="C38" s="68"/>
      <c r="D38" s="6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47"/>
      <c r="R38" s="47"/>
      <c r="S38" s="47"/>
      <c r="T38" s="47"/>
      <c r="U38" s="47"/>
    </row>
    <row r="39" spans="1:21" s="49" customFormat="1" ht="35.1" customHeight="1" x14ac:dyDescent="0.25">
      <c r="A39" s="12"/>
      <c r="B39" s="13"/>
      <c r="C39" s="68"/>
      <c r="D39" s="6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9"/>
      <c r="Q39" s="47"/>
      <c r="R39" s="47"/>
      <c r="S39" s="47"/>
      <c r="T39" s="47"/>
      <c r="U39" s="47"/>
    </row>
    <row r="40" spans="1:21" s="49" customFormat="1" ht="35.1" customHeight="1" x14ac:dyDescent="0.25">
      <c r="A40" s="12"/>
      <c r="B40" s="13"/>
      <c r="C40" s="68"/>
      <c r="D40" s="6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9"/>
      <c r="Q40" s="47"/>
      <c r="R40" s="47"/>
      <c r="S40" s="47"/>
      <c r="T40" s="47"/>
      <c r="U40" s="47"/>
    </row>
    <row r="41" spans="1:21" s="49" customFormat="1" ht="35.1" customHeight="1" x14ac:dyDescent="0.25">
      <c r="A41" s="12"/>
      <c r="B41" s="13"/>
      <c r="C41" s="68"/>
      <c r="D41" s="6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Q41" s="47"/>
      <c r="R41" s="47"/>
      <c r="S41" s="47"/>
      <c r="T41" s="47"/>
      <c r="U41" s="47"/>
    </row>
    <row r="42" spans="1:21" s="49" customFormat="1" ht="35.1" customHeight="1" x14ac:dyDescent="0.25">
      <c r="A42" s="12"/>
      <c r="B42" s="13"/>
      <c r="C42" s="68"/>
      <c r="D42" s="6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47"/>
      <c r="R42" s="47"/>
      <c r="S42" s="47"/>
      <c r="T42" s="47"/>
      <c r="U42" s="47"/>
    </row>
    <row r="43" spans="1:21" s="49" customFormat="1" ht="35.1" customHeight="1" thickBot="1" x14ac:dyDescent="0.3">
      <c r="A43" s="14"/>
      <c r="B43" s="15"/>
      <c r="C43" s="80"/>
      <c r="D43" s="8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1"/>
      <c r="Q43" s="47"/>
      <c r="R43" s="47"/>
      <c r="S43" s="47"/>
      <c r="T43" s="47"/>
      <c r="U43" s="47"/>
    </row>
    <row r="44" spans="1:21" s="49" customForma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</sheetData>
  <mergeCells count="64">
    <mergeCell ref="E35:P35"/>
    <mergeCell ref="E36:P36"/>
    <mergeCell ref="E37:P37"/>
    <mergeCell ref="E43:P43"/>
    <mergeCell ref="E38:P38"/>
    <mergeCell ref="E39:P39"/>
    <mergeCell ref="E40:P40"/>
    <mergeCell ref="E41:P41"/>
    <mergeCell ref="E42:P42"/>
    <mergeCell ref="E30:P30"/>
    <mergeCell ref="E31:P31"/>
    <mergeCell ref="E32:P32"/>
    <mergeCell ref="E33:P33"/>
    <mergeCell ref="E34:P34"/>
    <mergeCell ref="D6:N6"/>
    <mergeCell ref="E15:P15"/>
    <mergeCell ref="E16:P16"/>
    <mergeCell ref="E18:P18"/>
    <mergeCell ref="E29:P29"/>
    <mergeCell ref="C29:D29"/>
    <mergeCell ref="E19:P19"/>
    <mergeCell ref="E20:P20"/>
    <mergeCell ref="E21:P21"/>
    <mergeCell ref="E22:P22"/>
    <mergeCell ref="E23:P23"/>
    <mergeCell ref="E24:P24"/>
    <mergeCell ref="E25:P25"/>
    <mergeCell ref="E26:P26"/>
    <mergeCell ref="E27:P27"/>
    <mergeCell ref="E28:P28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30:D30"/>
    <mergeCell ref="C31:D31"/>
    <mergeCell ref="C32:D32"/>
    <mergeCell ref="C33:D33"/>
    <mergeCell ref="C25:D25"/>
    <mergeCell ref="C26:D26"/>
    <mergeCell ref="C27:D27"/>
    <mergeCell ref="C28:D28"/>
    <mergeCell ref="B1:D1"/>
    <mergeCell ref="C22:D22"/>
    <mergeCell ref="C23:D23"/>
    <mergeCell ref="C24:D24"/>
    <mergeCell ref="E17:P17"/>
    <mergeCell ref="C17:D17"/>
    <mergeCell ref="C18:D18"/>
    <mergeCell ref="A5:B5"/>
    <mergeCell ref="C19:D19"/>
    <mergeCell ref="C20:D20"/>
    <mergeCell ref="C21:D21"/>
    <mergeCell ref="C14:D14"/>
    <mergeCell ref="E14:P14"/>
    <mergeCell ref="C15:D15"/>
    <mergeCell ref="C16:D16"/>
    <mergeCell ref="D5:N5"/>
  </mergeCells>
  <dataValidations count="2">
    <dataValidation type="list" allowBlank="1" showInputMessage="1" showErrorMessage="1" sqref="C15:D43" xr:uid="{00000000-0002-0000-0000-000000000000}">
      <formula1>$D$5:$D$6</formula1>
    </dataValidation>
    <dataValidation type="list" allowBlank="1" showInputMessage="1" showErrorMessage="1" sqref="S9" xr:uid="{00000000-0002-0000-0000-000001000000}">
      <formula1>#REF!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57"/>
  <sheetViews>
    <sheetView zoomScaleNormal="100" workbookViewId="0">
      <selection activeCell="B11" sqref="B11:P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Aout!D5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44805</v>
      </c>
      <c r="C9" s="54">
        <v>44806</v>
      </c>
      <c r="D9" s="48">
        <v>44807</v>
      </c>
      <c r="E9" s="48">
        <v>44808</v>
      </c>
      <c r="F9" s="54">
        <v>44809</v>
      </c>
      <c r="G9" s="54">
        <v>44810</v>
      </c>
      <c r="H9" s="54">
        <v>44811</v>
      </c>
      <c r="I9" s="54">
        <v>44812</v>
      </c>
      <c r="J9" s="54">
        <v>44813</v>
      </c>
      <c r="K9" s="48">
        <v>44814</v>
      </c>
      <c r="L9" s="48">
        <v>44815</v>
      </c>
      <c r="M9" s="54">
        <v>44816</v>
      </c>
      <c r="N9" s="54">
        <v>44817</v>
      </c>
      <c r="O9" s="54">
        <v>44818</v>
      </c>
      <c r="P9" s="55">
        <v>44819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>SUMPRODUCT((($A$15:$A$43)=I9)*($B$15:$B$43))</f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44820</v>
      </c>
      <c r="C11" s="48">
        <v>44821</v>
      </c>
      <c r="D11" s="48">
        <v>44822</v>
      </c>
      <c r="E11" s="54">
        <v>44823</v>
      </c>
      <c r="F11" s="54">
        <v>44824</v>
      </c>
      <c r="G11" s="54">
        <v>44825</v>
      </c>
      <c r="H11" s="54">
        <v>44826</v>
      </c>
      <c r="I11" s="54">
        <v>44827</v>
      </c>
      <c r="J11" s="48">
        <v>44828</v>
      </c>
      <c r="K11" s="48">
        <v>44829</v>
      </c>
      <c r="L11" s="54">
        <v>44830</v>
      </c>
      <c r="M11" s="54">
        <v>44831</v>
      </c>
      <c r="N11" s="54">
        <v>44832</v>
      </c>
      <c r="O11" s="54">
        <v>44833</v>
      </c>
      <c r="P11" s="55">
        <v>44834</v>
      </c>
      <c r="Q11" s="40"/>
      <c r="R11" s="47"/>
      <c r="S11" s="47"/>
    </row>
    <row r="12" spans="1:19" s="49" customFormat="1" ht="15.75" thickBot="1" x14ac:dyDescent="0.3">
      <c r="A12" s="47"/>
      <c r="B12" s="60">
        <f>SUMPRODUCT((($A$15:$A$43)=B11)*($B$15:$B$43))</f>
        <v>0</v>
      </c>
      <c r="C12" s="50">
        <f t="shared" ref="C12:P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>SUMPRODUCT((($A$15:$A$43)=O11)*($B$15:$B$43))</f>
        <v>0</v>
      </c>
      <c r="P12" s="51">
        <f t="shared" si="1"/>
        <v>0</v>
      </c>
      <c r="Q12" s="59"/>
      <c r="R12" s="29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29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900-000000000000}">
      <formula1>#REF!</formula1>
    </dataValidation>
    <dataValidation type="list" allowBlank="1" showInputMessage="1" showErrorMessage="1" sqref="C15:D42" xr:uid="{00000000-0002-0000-09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Septembre!D5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48">
        <v>44835</v>
      </c>
      <c r="C9" s="48">
        <v>44836</v>
      </c>
      <c r="D9" s="54">
        <v>44837</v>
      </c>
      <c r="E9" s="54">
        <v>44838</v>
      </c>
      <c r="F9" s="54">
        <v>44839</v>
      </c>
      <c r="G9" s="54">
        <v>44840</v>
      </c>
      <c r="H9" s="54">
        <v>44841</v>
      </c>
      <c r="I9" s="48">
        <v>44842</v>
      </c>
      <c r="J9" s="48">
        <v>44843</v>
      </c>
      <c r="K9" s="54">
        <v>44844</v>
      </c>
      <c r="L9" s="54">
        <v>44845</v>
      </c>
      <c r="M9" s="54">
        <v>44846</v>
      </c>
      <c r="N9" s="54">
        <v>44847</v>
      </c>
      <c r="O9" s="54">
        <v>44848</v>
      </c>
      <c r="P9" s="53">
        <v>44849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48">
        <v>44850</v>
      </c>
      <c r="C11" s="54">
        <v>44851</v>
      </c>
      <c r="D11" s="54">
        <v>44852</v>
      </c>
      <c r="E11" s="54">
        <v>44853</v>
      </c>
      <c r="F11" s="54">
        <v>44854</v>
      </c>
      <c r="G11" s="54">
        <v>44855</v>
      </c>
      <c r="H11" s="48">
        <v>44856</v>
      </c>
      <c r="I11" s="48">
        <v>44857</v>
      </c>
      <c r="J11" s="54">
        <v>44858</v>
      </c>
      <c r="K11" s="54">
        <v>44859</v>
      </c>
      <c r="L11" s="54">
        <v>44860</v>
      </c>
      <c r="M11" s="54">
        <v>44861</v>
      </c>
      <c r="N11" s="54">
        <v>44862</v>
      </c>
      <c r="O11" s="48">
        <v>44863</v>
      </c>
      <c r="P11" s="48">
        <v>44864</v>
      </c>
      <c r="Q11" s="55">
        <v>44865</v>
      </c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A00-000000000000}">
      <formula1>#REF!</formula1>
    </dataValidation>
    <dataValidation type="list" allowBlank="1" showInputMessage="1" showErrorMessage="1" sqref="C15:D42" xr:uid="{00000000-0002-0000-0A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57"/>
  <sheetViews>
    <sheetView zoomScaleNormal="100" workbookViewId="0">
      <selection activeCell="B11" sqref="B11:P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Octobre!D5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48">
        <v>44866</v>
      </c>
      <c r="C9" s="54">
        <v>44867</v>
      </c>
      <c r="D9" s="54">
        <v>44868</v>
      </c>
      <c r="E9" s="54">
        <v>44869</v>
      </c>
      <c r="F9" s="48">
        <v>44870</v>
      </c>
      <c r="G9" s="48">
        <v>44871</v>
      </c>
      <c r="H9" s="54">
        <v>44872</v>
      </c>
      <c r="I9" s="54">
        <v>44873</v>
      </c>
      <c r="J9" s="54">
        <v>44874</v>
      </c>
      <c r="K9" s="54">
        <v>44875</v>
      </c>
      <c r="L9" s="48">
        <v>44876</v>
      </c>
      <c r="M9" s="48">
        <v>44877</v>
      </c>
      <c r="N9" s="48">
        <v>44878</v>
      </c>
      <c r="O9" s="54">
        <v>44879</v>
      </c>
      <c r="P9" s="55">
        <v>44880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44881</v>
      </c>
      <c r="C11" s="54">
        <v>44882</v>
      </c>
      <c r="D11" s="54">
        <v>44883</v>
      </c>
      <c r="E11" s="48">
        <v>44884</v>
      </c>
      <c r="F11" s="48">
        <v>44885</v>
      </c>
      <c r="G11" s="54">
        <v>44886</v>
      </c>
      <c r="H11" s="54">
        <v>44887</v>
      </c>
      <c r="I11" s="54">
        <v>44888</v>
      </c>
      <c r="J11" s="54">
        <v>44889</v>
      </c>
      <c r="K11" s="54">
        <v>44890</v>
      </c>
      <c r="L11" s="48">
        <v>44891</v>
      </c>
      <c r="M11" s="48">
        <v>44892</v>
      </c>
      <c r="N11" s="54">
        <v>44893</v>
      </c>
      <c r="O11" s="54">
        <v>44894</v>
      </c>
      <c r="P11" s="55">
        <v>44895</v>
      </c>
      <c r="Q11" s="40"/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P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1">
        <f t="shared" si="1"/>
        <v>0</v>
      </c>
      <c r="Q12" s="59"/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B00-000000000000}">
      <formula1>#REF!</formula1>
    </dataValidation>
    <dataValidation type="list" allowBlank="1" showInputMessage="1" showErrorMessage="1" sqref="C15:D42" xr:uid="{00000000-0002-0000-0B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4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Novembre!D5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44896</v>
      </c>
      <c r="C9" s="54">
        <v>44897</v>
      </c>
      <c r="D9" s="48">
        <v>44898</v>
      </c>
      <c r="E9" s="48">
        <v>44899</v>
      </c>
      <c r="F9" s="54">
        <v>44900</v>
      </c>
      <c r="G9" s="54">
        <v>44901</v>
      </c>
      <c r="H9" s="54">
        <v>44902</v>
      </c>
      <c r="I9" s="54">
        <v>44903</v>
      </c>
      <c r="J9" s="54">
        <v>44904</v>
      </c>
      <c r="K9" s="48">
        <v>44905</v>
      </c>
      <c r="L9" s="48">
        <v>44906</v>
      </c>
      <c r="M9" s="54">
        <v>44907</v>
      </c>
      <c r="N9" s="54">
        <v>44908</v>
      </c>
      <c r="O9" s="54">
        <v>44909</v>
      </c>
      <c r="P9" s="55">
        <v>44910</v>
      </c>
      <c r="Q9" s="63"/>
      <c r="R9" s="47"/>
      <c r="S9" s="6"/>
    </row>
    <row r="10" spans="1:19" s="49" customFormat="1" ht="15.75" thickBot="1" x14ac:dyDescent="0.3">
      <c r="A10" s="47"/>
      <c r="B10" s="60">
        <f>SUMPRODUCT((($A$15:$A$43)=B9)*($B$15:$B$43))</f>
        <v>0</v>
      </c>
      <c r="C10" s="60">
        <f t="shared" ref="C10:P10" si="0">SUMPRODUCT((($A$15:$A$43)=C9)*($B$15:$B$43))</f>
        <v>0</v>
      </c>
      <c r="D10" s="60">
        <f t="shared" si="0"/>
        <v>0</v>
      </c>
      <c r="E10" s="60">
        <f t="shared" si="0"/>
        <v>0</v>
      </c>
      <c r="F10" s="60">
        <f t="shared" si="0"/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0">
        <f t="shared" si="0"/>
        <v>0</v>
      </c>
      <c r="P10" s="64">
        <f t="shared" si="0"/>
        <v>0</v>
      </c>
      <c r="Q10" s="63"/>
      <c r="R10" s="47"/>
      <c r="S10" s="47"/>
    </row>
    <row r="11" spans="1:19" s="49" customFormat="1" x14ac:dyDescent="0.25">
      <c r="A11" s="47"/>
      <c r="B11" s="54">
        <v>44911</v>
      </c>
      <c r="C11" s="48">
        <v>44912</v>
      </c>
      <c r="D11" s="48">
        <v>44913</v>
      </c>
      <c r="E11" s="54">
        <v>44914</v>
      </c>
      <c r="F11" s="54">
        <v>44915</v>
      </c>
      <c r="G11" s="54">
        <v>44916</v>
      </c>
      <c r="H11" s="54">
        <v>44917</v>
      </c>
      <c r="I11" s="54">
        <v>44918</v>
      </c>
      <c r="J11" s="48">
        <v>44919</v>
      </c>
      <c r="K11" s="48">
        <v>44920</v>
      </c>
      <c r="L11" s="54">
        <v>44921</v>
      </c>
      <c r="M11" s="54">
        <v>44922</v>
      </c>
      <c r="N11" s="54">
        <v>44923</v>
      </c>
      <c r="O11" s="54">
        <v>44924</v>
      </c>
      <c r="P11" s="54">
        <v>44925</v>
      </c>
      <c r="Q11" s="53">
        <v>44926</v>
      </c>
      <c r="R11" s="47"/>
      <c r="S11" s="47"/>
    </row>
    <row r="12" spans="1:19" s="49" customFormat="1" ht="15.75" thickBot="1" x14ac:dyDescent="0.3">
      <c r="A12" s="47"/>
      <c r="B12" s="60">
        <f>SUMPRODUCT((($A$15:$A$43)=B11)*($B$15:$B$43))</f>
        <v>0</v>
      </c>
      <c r="C12" s="60">
        <f t="shared" ref="C12:Q12" si="1">SUMPRODUCT((($A$15:$A$43)=C11)*($B$15:$B$43))</f>
        <v>0</v>
      </c>
      <c r="D12" s="60">
        <f t="shared" si="1"/>
        <v>0</v>
      </c>
      <c r="E12" s="60">
        <f t="shared" si="1"/>
        <v>0</v>
      </c>
      <c r="F12" s="60">
        <f t="shared" si="1"/>
        <v>0</v>
      </c>
      <c r="G12" s="60">
        <f t="shared" si="1"/>
        <v>0</v>
      </c>
      <c r="H12" s="60">
        <f t="shared" si="1"/>
        <v>0</v>
      </c>
      <c r="I12" s="60">
        <f t="shared" si="1"/>
        <v>0</v>
      </c>
      <c r="J12" s="60">
        <f t="shared" si="1"/>
        <v>0</v>
      </c>
      <c r="K12" s="60">
        <f t="shared" si="1"/>
        <v>0</v>
      </c>
      <c r="L12" s="60">
        <f t="shared" si="1"/>
        <v>0</v>
      </c>
      <c r="M12" s="60">
        <f t="shared" si="1"/>
        <v>0</v>
      </c>
      <c r="N12" s="60">
        <f t="shared" si="1"/>
        <v>0</v>
      </c>
      <c r="O12" s="60">
        <f t="shared" si="1"/>
        <v>0</v>
      </c>
      <c r="P12" s="60">
        <f t="shared" si="1"/>
        <v>0</v>
      </c>
      <c r="Q12" s="64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C00-000000000000}">
      <formula1>#REF!</formula1>
    </dataValidation>
    <dataValidation type="list" allowBlank="1" showInputMessage="1" showErrorMessage="1" sqref="C15:D42" xr:uid="{00000000-0002-0000-0C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57"/>
  <sheetViews>
    <sheetView zoomScaleNormal="100" zoomScaleSheetLayoutView="100" workbookViewId="0">
      <selection activeCell="B10" sqref="B10"/>
    </sheetView>
  </sheetViews>
  <sheetFormatPr baseColWidth="10" defaultRowHeight="15" x14ac:dyDescent="0.25"/>
  <cols>
    <col min="1" max="1" width="30.140625" style="5" customWidth="1"/>
    <col min="2" max="13" width="14.7109375" style="5" customWidth="1"/>
    <col min="14" max="19" width="11.42578125" style="5"/>
  </cols>
  <sheetData>
    <row r="1" spans="1:19" s="44" customFormat="1" ht="37.5" x14ac:dyDescent="0.25">
      <c r="A1" s="42"/>
      <c r="B1" s="42"/>
      <c r="C1" s="42"/>
      <c r="D1" s="42"/>
      <c r="E1" s="1"/>
      <c r="F1" s="42"/>
      <c r="G1" s="42"/>
      <c r="H1" s="52" t="s">
        <v>34</v>
      </c>
      <c r="I1" s="42"/>
      <c r="J1" s="42"/>
      <c r="K1" s="42"/>
      <c r="L1" s="42"/>
      <c r="M1" s="42"/>
      <c r="N1" s="42"/>
      <c r="O1" s="42"/>
      <c r="P1" s="16"/>
      <c r="Q1" s="16"/>
      <c r="R1" s="16"/>
      <c r="S1" s="42"/>
    </row>
    <row r="2" spans="1:19" s="44" customForma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 t="s">
        <v>35</v>
      </c>
      <c r="B3" s="110">
        <f>Janvier!B1</f>
        <v>0</v>
      </c>
      <c r="C3" s="110"/>
      <c r="D3" s="110"/>
      <c r="E3" s="110"/>
      <c r="F3" s="110"/>
      <c r="G3" s="110"/>
      <c r="H3" s="11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x14ac:dyDescent="0.25">
      <c r="A4" s="42" t="s">
        <v>28</v>
      </c>
      <c r="B4" s="110">
        <f>Janvier!B2</f>
        <v>0</v>
      </c>
      <c r="C4" s="110"/>
      <c r="D4" s="110"/>
      <c r="E4" s="110"/>
      <c r="F4" s="110"/>
      <c r="G4" s="110"/>
      <c r="H4" s="11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s="44" customFormat="1" x14ac:dyDescent="0.25">
      <c r="A6" s="42"/>
      <c r="B6" s="1"/>
      <c r="C6" s="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49" customFormat="1" ht="15.75" thickBo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s="49" customFormat="1" ht="24" thickBot="1" x14ac:dyDescent="0.3">
      <c r="A8" s="47"/>
      <c r="B8" s="17" t="s">
        <v>0</v>
      </c>
      <c r="C8" s="18" t="s">
        <v>5</v>
      </c>
      <c r="D8" s="19" t="s">
        <v>6</v>
      </c>
      <c r="E8" s="20" t="s">
        <v>7</v>
      </c>
      <c r="F8" s="19" t="s">
        <v>8</v>
      </c>
      <c r="G8" s="17" t="s">
        <v>9</v>
      </c>
      <c r="H8" s="19" t="s">
        <v>11</v>
      </c>
      <c r="I8" s="17" t="s">
        <v>12</v>
      </c>
      <c r="J8" s="19" t="s">
        <v>13</v>
      </c>
      <c r="K8" s="17" t="s">
        <v>14</v>
      </c>
      <c r="L8" s="21" t="s">
        <v>15</v>
      </c>
      <c r="M8" s="22" t="s">
        <v>16</v>
      </c>
      <c r="N8" s="111" t="s">
        <v>10</v>
      </c>
      <c r="O8" s="112"/>
      <c r="P8" s="47"/>
      <c r="Q8" s="47"/>
      <c r="R8" s="47"/>
      <c r="S8" s="47"/>
    </row>
    <row r="9" spans="1:19" s="49" customFormat="1" x14ac:dyDescent="0.25">
      <c r="A9" s="23" t="str">
        <f>Janvier!D5</f>
        <v>A</v>
      </c>
      <c r="B9" s="37">
        <f>SUMPRODUCT(((Janvier!C15:D43)=A9)*(Janvier!B15:B43))</f>
        <v>0</v>
      </c>
      <c r="C9" s="37">
        <f>SUMPRODUCT(((Février!C15:D43)=A9)*(Février!B15:B43))</f>
        <v>0</v>
      </c>
      <c r="D9" s="37">
        <f>SUMPRODUCT(((Mars!C15:D43)=A9)*(Mars!B15:B43))</f>
        <v>0</v>
      </c>
      <c r="E9" s="37">
        <f>SUMPRODUCT(((Avril!C15:D43)=A9)*(Avril!B15:B43))</f>
        <v>0</v>
      </c>
      <c r="F9" s="37">
        <f>SUMPRODUCT(((Mai!C15:D43)=A9)*(Mai!B15:B43))</f>
        <v>0</v>
      </c>
      <c r="G9" s="37">
        <f>SUMPRODUCT(((Juin!C15:D43)=A9)*(Juin!B15:B43))</f>
        <v>0</v>
      </c>
      <c r="H9" s="37">
        <f>SUMPRODUCT(((Juillet!C15:D43)=A9)*(Juillet!B15:B43))</f>
        <v>0</v>
      </c>
      <c r="I9" s="37">
        <f>SUMPRODUCT(((Aout!C15:D43)=A9)*(Aout!B15:B43))</f>
        <v>0</v>
      </c>
      <c r="J9" s="37">
        <f>SUMPRODUCT(((Septembre!C15:D43)=A9)*(Septembre!B15:B43))</f>
        <v>0</v>
      </c>
      <c r="K9" s="37">
        <f>SUMPRODUCT(((Octobre!C15:D43)=A9)*(Octobre!B15:B43))</f>
        <v>0</v>
      </c>
      <c r="L9" s="37">
        <f>SUMPRODUCT(((Novembre!C15:D43)=A9)*(Novembre!B15:B43))</f>
        <v>0</v>
      </c>
      <c r="M9" s="37">
        <f>SUMPRODUCT(((Décembre!C15:D43)=A9)*(Décembre!B15:B43))</f>
        <v>0</v>
      </c>
      <c r="N9" s="113">
        <f>SUM(B9:M9)</f>
        <v>0</v>
      </c>
      <c r="O9" s="114"/>
      <c r="P9" s="47"/>
      <c r="Q9" s="47"/>
      <c r="R9" s="47"/>
      <c r="S9" s="47"/>
    </row>
    <row r="10" spans="1:19" s="49" customFormat="1" ht="15.75" thickBot="1" x14ac:dyDescent="0.3">
      <c r="A10" s="24" t="str">
        <f>Janvier!D6</f>
        <v>Reste du temps</v>
      </c>
      <c r="B10" s="37">
        <f>SUMPRODUCT(((Janvier!C15:D43)=A10)*(Janvier!B15:B43))</f>
        <v>0</v>
      </c>
      <c r="C10" s="37">
        <f>SUMPRODUCT(((Février!C15:D43)=A10)*(Février!B15:B43))</f>
        <v>0</v>
      </c>
      <c r="D10" s="37">
        <f>SUMPRODUCT(((Mars!C15:D43)=A10)*(Mars!B15:B43))</f>
        <v>0</v>
      </c>
      <c r="E10" s="25">
        <f>SUMPRODUCT(((Avril!C15:D43)=A10)*(Avril!B15:B43))</f>
        <v>0</v>
      </c>
      <c r="F10" s="25">
        <f>SUMPRODUCT(((Mai!C15:D43)=A10)*(Mai!B15:B43))</f>
        <v>0</v>
      </c>
      <c r="G10" s="26">
        <f>SUMPRODUCT(((Juin!C15:D43)=A10)*(Juin!B15:B43))</f>
        <v>0</v>
      </c>
      <c r="H10" s="27">
        <f>SUMPRODUCT(((Juillet!C15:D43)=A10)*(Juillet!B15:B43))</f>
        <v>0</v>
      </c>
      <c r="I10" s="26">
        <f>SUMPRODUCT(((Aout!C15:D43)=A10)*(Aout!B15:B43))</f>
        <v>0</v>
      </c>
      <c r="J10" s="27">
        <f>SUMPRODUCT(((Septembre!C15:D43)=A10)*(Septembre!B15:B43))</f>
        <v>0</v>
      </c>
      <c r="K10" s="26">
        <f>SUMPRODUCT(((Octobre!C15:D43)=A10)*(Octobre!B15:B43))</f>
        <v>0</v>
      </c>
      <c r="L10" s="27">
        <f>SUMPRODUCT(((Novembre!C15:D43)=A10)*(Novembre!B15:B43))</f>
        <v>0</v>
      </c>
      <c r="M10" s="25">
        <f>SUMPRODUCT(((Décembre!C15:D43)=A10)*(Décembre!B15:B43))</f>
        <v>0</v>
      </c>
      <c r="N10" s="108">
        <f t="shared" ref="N10" si="0">SUM(B10:M10)</f>
        <v>0</v>
      </c>
      <c r="O10" s="109"/>
      <c r="P10" s="47"/>
      <c r="Q10" s="47"/>
      <c r="R10" s="47"/>
      <c r="S10" s="47"/>
    </row>
    <row r="11" spans="1:19" s="49" customFormat="1" ht="24" thickBot="1" x14ac:dyDescent="0.3">
      <c r="A11" s="28" t="s">
        <v>2</v>
      </c>
      <c r="B11" s="17">
        <f>SUM(Janvier!B10:P10,Janvier!B12:Q12)</f>
        <v>0</v>
      </c>
      <c r="C11" s="21">
        <f>SUM(Février!B10:P10,Février!B12:O12)</f>
        <v>0</v>
      </c>
      <c r="D11" s="17">
        <f>SUM(Mars!B10:P10,Mars!B12:Q12)</f>
        <v>0</v>
      </c>
      <c r="E11" s="17">
        <f>SUM(Avril!B10:P10,Avril!B12:P12)</f>
        <v>0</v>
      </c>
      <c r="F11" s="22">
        <f>SUM(Mai!B10:Q10,Mai!B12:Q12)</f>
        <v>0</v>
      </c>
      <c r="G11" s="17">
        <f>SUM(Juin!B10:P10,Juin!B12:P12)</f>
        <v>0</v>
      </c>
      <c r="H11" s="19">
        <f>SUM(Juillet!B10:P10,Juillet!B12:Q12)</f>
        <v>0</v>
      </c>
      <c r="I11" s="17">
        <f>SUM(Aout!B10:P10,Aout!B12:Q12)</f>
        <v>0</v>
      </c>
      <c r="J11" s="19">
        <f>SUM(Septembre!B10:P10,Septembre!B12:P12)</f>
        <v>0</v>
      </c>
      <c r="K11" s="17">
        <f>SUM(Octobre!B10:P10,Octobre!B12:Q12)</f>
        <v>0</v>
      </c>
      <c r="L11" s="21">
        <f>SUM(Novembre!B10:P10,Novembre!B12:P12)</f>
        <v>0</v>
      </c>
      <c r="M11" s="17">
        <f>SUM(Décembre!B10:P10,Décembre!B12:Q12)</f>
        <v>0</v>
      </c>
      <c r="N11" s="106">
        <f>SUM(N9:O10)</f>
        <v>0</v>
      </c>
      <c r="O11" s="107"/>
      <c r="P11" s="47"/>
      <c r="Q11" s="47"/>
      <c r="R11" s="47"/>
      <c r="S11" s="47"/>
    </row>
    <row r="12" spans="1:19" s="49" customFormat="1" x14ac:dyDescent="0.25">
      <c r="A12" s="47"/>
      <c r="B12" s="47"/>
      <c r="C12" s="27"/>
      <c r="D12" s="27"/>
      <c r="E12" s="27"/>
      <c r="F12" s="27"/>
      <c r="G12" s="27"/>
      <c r="H12" s="27"/>
      <c r="I12" s="29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49" customFormat="1" x14ac:dyDescent="0.25">
      <c r="A13" s="47"/>
      <c r="B13" s="47"/>
      <c r="C13" s="47"/>
      <c r="D13" s="29"/>
      <c r="E13" s="29"/>
      <c r="F13" s="29"/>
      <c r="G13" s="29"/>
      <c r="H13" s="29"/>
      <c r="I13" s="29"/>
      <c r="J13" s="29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x14ac:dyDescent="0.25">
      <c r="A14" s="47" t="s">
        <v>32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s="49" customFormat="1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s="49" customFormat="1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s="49" customFormat="1" x14ac:dyDescent="0.25">
      <c r="A17" s="47" t="s">
        <v>31</v>
      </c>
      <c r="B17" s="47"/>
      <c r="C17" s="47"/>
      <c r="D17" s="47"/>
      <c r="E17" s="47"/>
      <c r="F17" s="47"/>
      <c r="G17" s="47" t="s">
        <v>17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49" customFormat="1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s="49" customFormat="1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49" customFormat="1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s="49" customFormat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s="49" customFormat="1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s="49" customForma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s="49" customForma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s="49" customForma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s="49" customFormat="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s="49" customForma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s="49" customForma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s="49" customForma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s="49" customForma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s="49" customFormat="1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49" customFormat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s="49" customFormat="1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s="49" customFormat="1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s="49" customForma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s="49" customFormat="1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s="49" customFormat="1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</row>
    <row r="38" spans="1:19" s="49" customFormat="1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s="49" customFormat="1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s="49" customFormat="1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s="49" customForma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s="49" customFormat="1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s="49" customFormat="1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s="49" customFormat="1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s="49" customFormat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">
    <mergeCell ref="N11:O11"/>
    <mergeCell ref="N10:O10"/>
    <mergeCell ref="B3:H3"/>
    <mergeCell ref="B4:H4"/>
    <mergeCell ref="N8:O8"/>
    <mergeCell ref="N9:O9"/>
  </mergeCells>
  <pageMargins left="0.23622047244094491" right="0.23622047244094491" top="1.9291338582677167" bottom="0.74803149606299213" header="0.31496062992125984" footer="0.31496062992125984"/>
  <pageSetup paperSize="9" scale="39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2.42578125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62" customFormat="1" ht="15.75" thickBot="1" x14ac:dyDescent="0.3">
      <c r="A1" s="42" t="s">
        <v>35</v>
      </c>
      <c r="B1" s="100"/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62" customFormat="1" ht="15.75" thickBot="1" x14ac:dyDescent="0.3">
      <c r="A2" s="42" t="s">
        <v>28</v>
      </c>
      <c r="B2" s="100"/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 t="s">
        <v>36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48">
        <v>44562</v>
      </c>
      <c r="C9" s="48">
        <v>44563</v>
      </c>
      <c r="D9" s="54">
        <v>44564</v>
      </c>
      <c r="E9" s="54">
        <v>44565</v>
      </c>
      <c r="F9" s="54">
        <v>44566</v>
      </c>
      <c r="G9" s="54">
        <v>44567</v>
      </c>
      <c r="H9" s="54">
        <v>44568</v>
      </c>
      <c r="I9" s="48">
        <v>44569</v>
      </c>
      <c r="J9" s="48">
        <v>44570</v>
      </c>
      <c r="K9" s="54">
        <v>44571</v>
      </c>
      <c r="L9" s="54">
        <v>44572</v>
      </c>
      <c r="M9" s="54">
        <v>44573</v>
      </c>
      <c r="N9" s="54">
        <v>44574</v>
      </c>
      <c r="O9" s="54">
        <v>44575</v>
      </c>
      <c r="P9" s="53">
        <v>44576</v>
      </c>
      <c r="Q9" s="63"/>
      <c r="R9" s="47"/>
      <c r="S9" s="6"/>
    </row>
    <row r="10" spans="1:19" s="49" customFormat="1" ht="15.75" thickBot="1" x14ac:dyDescent="0.3">
      <c r="A10" s="47"/>
      <c r="B10" s="60">
        <f>SUMPRODUCT((($A$15:$A$43)=B9)*($B$15:$B$43))</f>
        <v>0</v>
      </c>
      <c r="C10" s="60">
        <f t="shared" ref="C10:P10" si="0">SUMPRODUCT((($A$15:$A$43)=C9)*($B$15:$B$43))</f>
        <v>0</v>
      </c>
      <c r="D10" s="60">
        <f t="shared" si="0"/>
        <v>0</v>
      </c>
      <c r="E10" s="60">
        <f t="shared" si="0"/>
        <v>0</v>
      </c>
      <c r="F10" s="60">
        <f>SUMPRODUCT((($A$15:$A$43)=F9)*($B$15:$B$43))</f>
        <v>0</v>
      </c>
      <c r="G10" s="60">
        <f t="shared" si="0"/>
        <v>0</v>
      </c>
      <c r="H10" s="60">
        <f t="shared" si="0"/>
        <v>0</v>
      </c>
      <c r="I10" s="60">
        <f t="shared" si="0"/>
        <v>0</v>
      </c>
      <c r="J10" s="60">
        <f t="shared" si="0"/>
        <v>0</v>
      </c>
      <c r="K10" s="60">
        <f t="shared" si="0"/>
        <v>0</v>
      </c>
      <c r="L10" s="60">
        <f t="shared" si="0"/>
        <v>0</v>
      </c>
      <c r="M10" s="60">
        <f t="shared" si="0"/>
        <v>0</v>
      </c>
      <c r="N10" s="60">
        <f t="shared" si="0"/>
        <v>0</v>
      </c>
      <c r="O10" s="60">
        <f t="shared" si="0"/>
        <v>0</v>
      </c>
      <c r="P10" s="64">
        <f t="shared" si="0"/>
        <v>0</v>
      </c>
      <c r="Q10" s="63"/>
      <c r="R10" s="47"/>
      <c r="S10" s="47"/>
    </row>
    <row r="11" spans="1:19" s="49" customFormat="1" x14ac:dyDescent="0.25">
      <c r="A11" s="47"/>
      <c r="B11" s="48">
        <v>44577</v>
      </c>
      <c r="C11" s="54">
        <v>44578</v>
      </c>
      <c r="D11" s="54">
        <v>44579</v>
      </c>
      <c r="E11" s="54">
        <v>44580</v>
      </c>
      <c r="F11" s="54">
        <v>44581</v>
      </c>
      <c r="G11" s="54">
        <v>44582</v>
      </c>
      <c r="H11" s="48">
        <v>44583</v>
      </c>
      <c r="I11" s="48">
        <v>44584</v>
      </c>
      <c r="J11" s="54">
        <v>44585</v>
      </c>
      <c r="K11" s="54">
        <v>44586</v>
      </c>
      <c r="L11" s="54">
        <v>44587</v>
      </c>
      <c r="M11" s="54">
        <v>44588</v>
      </c>
      <c r="N11" s="54">
        <v>44589</v>
      </c>
      <c r="O11" s="48">
        <v>44590</v>
      </c>
      <c r="P11" s="48">
        <v>44591</v>
      </c>
      <c r="Q11" s="55">
        <v>44592</v>
      </c>
      <c r="R11" s="47"/>
      <c r="S11" s="47"/>
    </row>
    <row r="12" spans="1:19" s="49" customFormat="1" ht="15.75" thickBot="1" x14ac:dyDescent="0.3">
      <c r="A12" s="47"/>
      <c r="B12" s="60">
        <f>SUMPRODUCT((($A$15:$A$43)=B11)*($B$15:$B$43))</f>
        <v>0</v>
      </c>
      <c r="C12" s="60">
        <f t="shared" ref="C12:Q12" si="1">SUMPRODUCT((($A$15:$A$43)=C11)*($B$15:$B$43))</f>
        <v>0</v>
      </c>
      <c r="D12" s="60">
        <f t="shared" si="1"/>
        <v>0</v>
      </c>
      <c r="E12" s="60">
        <f t="shared" si="1"/>
        <v>0</v>
      </c>
      <c r="F12" s="60">
        <f t="shared" si="1"/>
        <v>0</v>
      </c>
      <c r="G12" s="60">
        <f t="shared" si="1"/>
        <v>0</v>
      </c>
      <c r="H12" s="60">
        <f t="shared" si="1"/>
        <v>0</v>
      </c>
      <c r="I12" s="60">
        <f t="shared" si="1"/>
        <v>0</v>
      </c>
      <c r="J12" s="60">
        <f t="shared" si="1"/>
        <v>0</v>
      </c>
      <c r="K12" s="60">
        <f t="shared" si="1"/>
        <v>0</v>
      </c>
      <c r="L12" s="60">
        <f t="shared" si="1"/>
        <v>0</v>
      </c>
      <c r="M12" s="60">
        <f t="shared" si="1"/>
        <v>0</v>
      </c>
      <c r="N12" s="60">
        <f t="shared" si="1"/>
        <v>0</v>
      </c>
      <c r="O12" s="60">
        <f t="shared" si="1"/>
        <v>0</v>
      </c>
      <c r="P12" s="60">
        <f t="shared" si="1"/>
        <v>0</v>
      </c>
      <c r="Q12" s="64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94"/>
      <c r="D43" s="9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7"/>
      <c r="D44" s="27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/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5">
    <mergeCell ref="D6:N6"/>
    <mergeCell ref="B2:H2"/>
    <mergeCell ref="B1:H1"/>
    <mergeCell ref="A5:B5"/>
    <mergeCell ref="D5:N5"/>
    <mergeCell ref="C14:D14"/>
    <mergeCell ref="E14:P14"/>
    <mergeCell ref="C15:D15"/>
    <mergeCell ref="E15:P15"/>
    <mergeCell ref="C16:D16"/>
    <mergeCell ref="E16:P16"/>
    <mergeCell ref="C17:D17"/>
    <mergeCell ref="E17:P17"/>
    <mergeCell ref="C18:D18"/>
    <mergeCell ref="E18:P18"/>
    <mergeCell ref="C19:D19"/>
    <mergeCell ref="E19:P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C25:D25"/>
    <mergeCell ref="E25:P25"/>
    <mergeCell ref="C26:D26"/>
    <mergeCell ref="E26:P26"/>
    <mergeCell ref="C27:D27"/>
    <mergeCell ref="E27:P27"/>
    <mergeCell ref="C28:D28"/>
    <mergeCell ref="E28:P28"/>
    <mergeCell ref="C29:D29"/>
    <mergeCell ref="E29:P29"/>
    <mergeCell ref="C30:D30"/>
    <mergeCell ref="E30:P30"/>
    <mergeCell ref="C31:D31"/>
    <mergeCell ref="E31:P31"/>
    <mergeCell ref="C32:D32"/>
    <mergeCell ref="E32:P32"/>
    <mergeCell ref="C33:D33"/>
    <mergeCell ref="E33:P33"/>
    <mergeCell ref="C34:D34"/>
    <mergeCell ref="E34:P34"/>
    <mergeCell ref="C35:D35"/>
    <mergeCell ref="E35:P35"/>
    <mergeCell ref="C36:D36"/>
    <mergeCell ref="E36:P36"/>
    <mergeCell ref="C37:D37"/>
    <mergeCell ref="E37:P37"/>
    <mergeCell ref="C38:D38"/>
    <mergeCell ref="E38:P38"/>
    <mergeCell ref="C39:D39"/>
    <mergeCell ref="E39:P39"/>
    <mergeCell ref="C40:D40"/>
    <mergeCell ref="E40:P40"/>
    <mergeCell ref="C41:D41"/>
    <mergeCell ref="E41:P41"/>
    <mergeCell ref="C42:D42"/>
    <mergeCell ref="E42:P42"/>
    <mergeCell ref="C43:D43"/>
    <mergeCell ref="E43:P43"/>
  </mergeCells>
  <dataValidations count="2">
    <dataValidation type="list" allowBlank="1" showInputMessage="1" showErrorMessage="1" sqref="C15:D44" xr:uid="{00000000-0002-0000-0100-000000000000}">
      <formula1>$D$5:$D$6</formula1>
    </dataValidation>
    <dataValidation type="list" allowBlank="1" showInputMessage="1" showErrorMessage="1" sqref="S9" xr:uid="{00000000-0002-0000-0100-000001000000}">
      <formula1>#REF!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7"/>
  <sheetViews>
    <sheetView zoomScaleNormal="100" workbookViewId="0">
      <selection activeCell="B11" sqref="B11:N11"/>
    </sheetView>
  </sheetViews>
  <sheetFormatPr baseColWidth="10" defaultRowHeight="15" x14ac:dyDescent="0.25"/>
  <cols>
    <col min="1" max="1" width="22.42578125" style="5" customWidth="1"/>
    <col min="2" max="2" width="11.42578125" style="5"/>
    <col min="3" max="16" width="14.7109375" style="5" customWidth="1"/>
    <col min="17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44593</v>
      </c>
      <c r="C9" s="54">
        <v>44594</v>
      </c>
      <c r="D9" s="54">
        <v>44595</v>
      </c>
      <c r="E9" s="54">
        <v>44596</v>
      </c>
      <c r="F9" s="48">
        <v>44597</v>
      </c>
      <c r="G9" s="48">
        <v>44598</v>
      </c>
      <c r="H9" s="54">
        <v>44599</v>
      </c>
      <c r="I9" s="54">
        <v>44600</v>
      </c>
      <c r="J9" s="54">
        <v>44601</v>
      </c>
      <c r="K9" s="54">
        <v>44602</v>
      </c>
      <c r="L9" s="54">
        <v>44603</v>
      </c>
      <c r="M9" s="48">
        <v>44604</v>
      </c>
      <c r="N9" s="48">
        <v>44605</v>
      </c>
      <c r="O9" s="54">
        <v>44606</v>
      </c>
      <c r="P9" s="55">
        <v>44607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1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44608</v>
      </c>
      <c r="C11" s="54">
        <v>44609</v>
      </c>
      <c r="D11" s="54">
        <v>44610</v>
      </c>
      <c r="E11" s="48">
        <v>44611</v>
      </c>
      <c r="F11" s="48">
        <v>44612</v>
      </c>
      <c r="G11" s="54">
        <v>44613</v>
      </c>
      <c r="H11" s="54">
        <v>44614</v>
      </c>
      <c r="I11" s="54">
        <v>44615</v>
      </c>
      <c r="J11" s="54">
        <v>44616</v>
      </c>
      <c r="K11" s="54">
        <v>44617</v>
      </c>
      <c r="L11" s="48">
        <v>44618</v>
      </c>
      <c r="M11" s="48">
        <v>44619</v>
      </c>
      <c r="N11" s="54">
        <v>44620</v>
      </c>
      <c r="O11" s="65"/>
      <c r="P11" s="61"/>
      <c r="Q11" s="40"/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N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1">
        <f t="shared" si="1"/>
        <v>0</v>
      </c>
      <c r="O12" s="66"/>
      <c r="P12" s="59"/>
      <c r="Q12" s="59"/>
      <c r="R12" s="29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29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200-000000000000}">
      <formula1>#REF!</formula1>
    </dataValidation>
    <dataValidation type="list" allowBlank="1" showInputMessage="1" showErrorMessage="1" sqref="C15:D42" xr:uid="{00000000-0002-0000-02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39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Février!D5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44621</v>
      </c>
      <c r="C9" s="54">
        <v>44622</v>
      </c>
      <c r="D9" s="54">
        <v>44623</v>
      </c>
      <c r="E9" s="54">
        <v>44624</v>
      </c>
      <c r="F9" s="48">
        <v>44625</v>
      </c>
      <c r="G9" s="48">
        <v>44626</v>
      </c>
      <c r="H9" s="54">
        <v>44627</v>
      </c>
      <c r="I9" s="54">
        <v>44628</v>
      </c>
      <c r="J9" s="54">
        <v>44629</v>
      </c>
      <c r="K9" s="54">
        <v>44630</v>
      </c>
      <c r="L9" s="54">
        <v>44631</v>
      </c>
      <c r="M9" s="48">
        <v>44632</v>
      </c>
      <c r="N9" s="48">
        <v>44633</v>
      </c>
      <c r="O9" s="54">
        <v>44634</v>
      </c>
      <c r="P9" s="55">
        <v>44635</v>
      </c>
      <c r="Q9" s="29"/>
      <c r="R9" s="47"/>
      <c r="S9" s="6"/>
    </row>
    <row r="10" spans="1:19" s="49" customFormat="1" ht="15.75" thickBot="1" x14ac:dyDescent="0.3">
      <c r="A10" s="47"/>
      <c r="B10" s="6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44636</v>
      </c>
      <c r="C11" s="54">
        <v>44637</v>
      </c>
      <c r="D11" s="54">
        <v>44638</v>
      </c>
      <c r="E11" s="48">
        <v>44639</v>
      </c>
      <c r="F11" s="48">
        <v>44640</v>
      </c>
      <c r="G11" s="54">
        <v>44641</v>
      </c>
      <c r="H11" s="54">
        <v>44642</v>
      </c>
      <c r="I11" s="54">
        <v>44643</v>
      </c>
      <c r="J11" s="54">
        <v>44644</v>
      </c>
      <c r="K11" s="54">
        <v>44645</v>
      </c>
      <c r="L11" s="48">
        <v>44646</v>
      </c>
      <c r="M11" s="48">
        <v>44647</v>
      </c>
      <c r="N11" s="54">
        <v>44648</v>
      </c>
      <c r="O11" s="54">
        <v>44649</v>
      </c>
      <c r="P11" s="54">
        <v>44650</v>
      </c>
      <c r="Q11" s="55">
        <v>44651</v>
      </c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300-000000000000}">
      <formula1>#REF!</formula1>
    </dataValidation>
    <dataValidation type="list" allowBlank="1" showInputMessage="1" showErrorMessage="1" sqref="C15:D42" xr:uid="{00000000-0002-0000-03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zoomScaleNormal="100" workbookViewId="0">
      <selection activeCell="B11" sqref="B11:P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Mars!D5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44652</v>
      </c>
      <c r="C9" s="48">
        <v>44653</v>
      </c>
      <c r="D9" s="48">
        <v>44654</v>
      </c>
      <c r="E9" s="54">
        <v>44655</v>
      </c>
      <c r="F9" s="54">
        <v>44656</v>
      </c>
      <c r="G9" s="54">
        <v>44657</v>
      </c>
      <c r="H9" s="54">
        <v>44658</v>
      </c>
      <c r="I9" s="54">
        <v>44659</v>
      </c>
      <c r="J9" s="48">
        <v>44660</v>
      </c>
      <c r="K9" s="48">
        <v>44661</v>
      </c>
      <c r="L9" s="54">
        <v>44662</v>
      </c>
      <c r="M9" s="54">
        <v>44663</v>
      </c>
      <c r="N9" s="54">
        <v>44664</v>
      </c>
      <c r="O9" s="54">
        <v>44665</v>
      </c>
      <c r="P9" s="55">
        <v>44666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48">
        <v>44667</v>
      </c>
      <c r="C11" s="48">
        <v>44668</v>
      </c>
      <c r="D11" s="48">
        <v>44669</v>
      </c>
      <c r="E11" s="54">
        <v>44670</v>
      </c>
      <c r="F11" s="54">
        <v>44671</v>
      </c>
      <c r="G11" s="54">
        <v>44672</v>
      </c>
      <c r="H11" s="54">
        <v>44673</v>
      </c>
      <c r="I11" s="48">
        <v>44674</v>
      </c>
      <c r="J11" s="48">
        <v>44675</v>
      </c>
      <c r="K11" s="54">
        <v>44676</v>
      </c>
      <c r="L11" s="54">
        <v>44677</v>
      </c>
      <c r="M11" s="54">
        <v>44678</v>
      </c>
      <c r="N11" s="54">
        <v>44679</v>
      </c>
      <c r="O11" s="54">
        <v>44680</v>
      </c>
      <c r="P11" s="53">
        <v>44681</v>
      </c>
      <c r="Q11" s="40"/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P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1">
        <f t="shared" si="1"/>
        <v>0</v>
      </c>
      <c r="Q12" s="59"/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400-000000000000}">
      <formula1>#REF!</formula1>
    </dataValidation>
    <dataValidation type="list" allowBlank="1" showInputMessage="1" showErrorMessage="1" sqref="C15:D42" xr:uid="{00000000-0002-0000-04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Avril!D5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48">
        <v>44682</v>
      </c>
      <c r="C9" s="54">
        <v>44683</v>
      </c>
      <c r="D9" s="54">
        <v>44684</v>
      </c>
      <c r="E9" s="54">
        <v>44685</v>
      </c>
      <c r="F9" s="54">
        <v>44686</v>
      </c>
      <c r="G9" s="54">
        <v>44687</v>
      </c>
      <c r="H9" s="48">
        <v>44688</v>
      </c>
      <c r="I9" s="48">
        <v>44689</v>
      </c>
      <c r="J9" s="54">
        <v>44690</v>
      </c>
      <c r="K9" s="54">
        <v>44691</v>
      </c>
      <c r="L9" s="54">
        <v>44692</v>
      </c>
      <c r="M9" s="54">
        <v>44693</v>
      </c>
      <c r="N9" s="54">
        <v>44694</v>
      </c>
      <c r="O9" s="48">
        <v>44695</v>
      </c>
      <c r="P9" s="53">
        <v>44696</v>
      </c>
      <c r="Q9" s="29"/>
      <c r="R9" s="47"/>
      <c r="S9" s="6"/>
    </row>
    <row r="10" spans="1:19" s="49" customFormat="1" ht="15.75" thickBot="1" x14ac:dyDescent="0.3">
      <c r="A10" s="47"/>
      <c r="B10" s="6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44697</v>
      </c>
      <c r="C11" s="54">
        <v>44698</v>
      </c>
      <c r="D11" s="54">
        <v>44699</v>
      </c>
      <c r="E11" s="54">
        <v>44700</v>
      </c>
      <c r="F11" s="54">
        <v>44701</v>
      </c>
      <c r="G11" s="48">
        <v>44702</v>
      </c>
      <c r="H11" s="48">
        <v>44703</v>
      </c>
      <c r="I11" s="54">
        <v>44704</v>
      </c>
      <c r="J11" s="54">
        <v>44705</v>
      </c>
      <c r="K11" s="54">
        <v>44706</v>
      </c>
      <c r="L11" s="48">
        <v>44707</v>
      </c>
      <c r="M11" s="54">
        <v>44708</v>
      </c>
      <c r="N11" s="48">
        <v>44709</v>
      </c>
      <c r="O11" s="48">
        <v>44710</v>
      </c>
      <c r="P11" s="54">
        <v>44711</v>
      </c>
      <c r="Q11" s="55">
        <v>44712</v>
      </c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500-000000000000}">
      <formula1>#REF!</formula1>
    </dataValidation>
    <dataValidation type="list" allowBlank="1" showInputMessage="1" showErrorMessage="1" sqref="C15:D42" xr:uid="{00000000-0002-0000-05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57"/>
  <sheetViews>
    <sheetView zoomScaleNormal="100" workbookViewId="0">
      <selection activeCell="B11" sqref="B11:P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Mai!D5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44713</v>
      </c>
      <c r="C9" s="54">
        <v>44714</v>
      </c>
      <c r="D9" s="54">
        <v>44715</v>
      </c>
      <c r="E9" s="48">
        <v>44716</v>
      </c>
      <c r="F9" s="48">
        <v>44717</v>
      </c>
      <c r="G9" s="48">
        <v>44718</v>
      </c>
      <c r="H9" s="54">
        <v>44719</v>
      </c>
      <c r="I9" s="54">
        <v>44720</v>
      </c>
      <c r="J9" s="54">
        <v>44721</v>
      </c>
      <c r="K9" s="54">
        <v>44722</v>
      </c>
      <c r="L9" s="48">
        <v>44723</v>
      </c>
      <c r="M9" s="48">
        <v>44724</v>
      </c>
      <c r="N9" s="54">
        <v>44725</v>
      </c>
      <c r="O9" s="54">
        <v>44726</v>
      </c>
      <c r="P9" s="55">
        <v>44727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44728</v>
      </c>
      <c r="C11" s="54">
        <v>44729</v>
      </c>
      <c r="D11" s="48">
        <v>44730</v>
      </c>
      <c r="E11" s="48">
        <v>44731</v>
      </c>
      <c r="F11" s="54">
        <v>44732</v>
      </c>
      <c r="G11" s="54">
        <v>44733</v>
      </c>
      <c r="H11" s="54">
        <v>44734</v>
      </c>
      <c r="I11" s="54">
        <v>44735</v>
      </c>
      <c r="J11" s="54">
        <v>44736</v>
      </c>
      <c r="K11" s="48">
        <v>44737</v>
      </c>
      <c r="L11" s="48">
        <v>44738</v>
      </c>
      <c r="M11" s="54">
        <v>44739</v>
      </c>
      <c r="N11" s="54">
        <v>44740</v>
      </c>
      <c r="O11" s="54">
        <v>44741</v>
      </c>
      <c r="P11" s="55">
        <v>44742</v>
      </c>
      <c r="Q11" s="40"/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P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1">
        <f t="shared" si="1"/>
        <v>0</v>
      </c>
      <c r="Q12" s="59"/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600-000000000000}">
      <formula1>#REF!</formula1>
    </dataValidation>
    <dataValidation type="list" allowBlank="1" showInputMessage="1" showErrorMessage="1" sqref="C15:D42" xr:uid="{00000000-0002-0000-06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Juin!D5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44743</v>
      </c>
      <c r="C9" s="48">
        <v>44744</v>
      </c>
      <c r="D9" s="48">
        <v>44745</v>
      </c>
      <c r="E9" s="54">
        <v>44746</v>
      </c>
      <c r="F9" s="54">
        <v>44747</v>
      </c>
      <c r="G9" s="54">
        <v>44748</v>
      </c>
      <c r="H9" s="54">
        <v>44749</v>
      </c>
      <c r="I9" s="54">
        <v>44750</v>
      </c>
      <c r="J9" s="48">
        <v>44751</v>
      </c>
      <c r="K9" s="48">
        <v>44752</v>
      </c>
      <c r="L9" s="54">
        <v>44753</v>
      </c>
      <c r="M9" s="54">
        <v>44754</v>
      </c>
      <c r="N9" s="54">
        <v>44755</v>
      </c>
      <c r="O9" s="48">
        <v>44756</v>
      </c>
      <c r="P9" s="55">
        <v>44757</v>
      </c>
      <c r="Q9" s="29"/>
      <c r="R9" s="47"/>
      <c r="S9" s="6"/>
    </row>
    <row r="10" spans="1:19" s="49" customFormat="1" ht="15.75" thickBot="1" x14ac:dyDescent="0.3">
      <c r="A10" s="47"/>
      <c r="B10" s="5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48">
        <v>44758</v>
      </c>
      <c r="C11" s="48">
        <v>44759</v>
      </c>
      <c r="D11" s="54">
        <v>44760</v>
      </c>
      <c r="E11" s="54">
        <v>44761</v>
      </c>
      <c r="F11" s="54">
        <v>44762</v>
      </c>
      <c r="G11" s="54">
        <v>44763</v>
      </c>
      <c r="H11" s="54">
        <v>44764</v>
      </c>
      <c r="I11" s="48">
        <v>44765</v>
      </c>
      <c r="J11" s="48">
        <v>44766</v>
      </c>
      <c r="K11" s="54">
        <v>44767</v>
      </c>
      <c r="L11" s="54">
        <v>44768</v>
      </c>
      <c r="M11" s="54">
        <v>44769</v>
      </c>
      <c r="N11" s="54">
        <v>44770</v>
      </c>
      <c r="O11" s="54">
        <v>44771</v>
      </c>
      <c r="P11" s="48">
        <v>44772</v>
      </c>
      <c r="Q11" s="53">
        <v>44773</v>
      </c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700-000000000000}">
      <formula1>#REF!</formula1>
    </dataValidation>
    <dataValidation type="list" allowBlank="1" showInputMessage="1" showErrorMessage="1" sqref="C15:D42" xr:uid="{00000000-0002-0000-07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57"/>
  <sheetViews>
    <sheetView zoomScaleNormal="100" workbookViewId="0">
      <selection activeCell="B11" sqref="B11:Q11"/>
    </sheetView>
  </sheetViews>
  <sheetFormatPr baseColWidth="10" defaultRowHeight="15" x14ac:dyDescent="0.25"/>
  <cols>
    <col min="1" max="1" width="21" style="5" customWidth="1"/>
    <col min="2" max="2" width="11.42578125" style="5"/>
    <col min="3" max="3" width="14.7109375" style="5" bestFit="1" customWidth="1"/>
    <col min="4" max="19" width="11.42578125" style="5"/>
  </cols>
  <sheetData>
    <row r="1" spans="1:19" s="44" customFormat="1" ht="15.75" thickBot="1" x14ac:dyDescent="0.3">
      <c r="A1" s="42" t="s">
        <v>35</v>
      </c>
      <c r="B1" s="100">
        <f>Janvier!B1</f>
        <v>0</v>
      </c>
      <c r="C1" s="101"/>
      <c r="D1" s="101"/>
      <c r="E1" s="101"/>
      <c r="F1" s="101"/>
      <c r="G1" s="101"/>
      <c r="H1" s="10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s="44" customFormat="1" ht="15.75" thickBot="1" x14ac:dyDescent="0.3">
      <c r="A2" s="42" t="s">
        <v>28</v>
      </c>
      <c r="B2" s="100">
        <f>Janvier!B2</f>
        <v>0</v>
      </c>
      <c r="C2" s="101"/>
      <c r="D2" s="101"/>
      <c r="E2" s="101"/>
      <c r="F2" s="101"/>
      <c r="G2" s="101"/>
      <c r="H2" s="10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44" customForma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s="44" customFormat="1" ht="15.75" thickBot="1" x14ac:dyDescent="0.3">
      <c r="A4" s="42"/>
      <c r="B4" s="1"/>
      <c r="C4" s="1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s="44" customFormat="1" ht="15.75" thickBot="1" x14ac:dyDescent="0.3">
      <c r="A5" s="72" t="s">
        <v>29</v>
      </c>
      <c r="B5" s="72"/>
      <c r="C5" s="2" t="s">
        <v>20</v>
      </c>
      <c r="D5" s="103">
        <f>Juillet!D5</f>
        <v>0</v>
      </c>
      <c r="E5" s="104"/>
      <c r="F5" s="104"/>
      <c r="G5" s="104"/>
      <c r="H5" s="104"/>
      <c r="I5" s="104"/>
      <c r="J5" s="104"/>
      <c r="K5" s="104"/>
      <c r="L5" s="104"/>
      <c r="M5" s="104"/>
      <c r="N5" s="105"/>
      <c r="O5" s="46"/>
      <c r="P5" s="46"/>
      <c r="Q5" s="46"/>
      <c r="R5" s="46"/>
      <c r="S5" s="42"/>
    </row>
    <row r="6" spans="1:19" s="44" customFormat="1" ht="15.75" thickBot="1" x14ac:dyDescent="0.3">
      <c r="A6" s="46"/>
      <c r="B6" s="46"/>
      <c r="C6" s="3"/>
      <c r="D6" s="81" t="s">
        <v>22</v>
      </c>
      <c r="E6" s="82"/>
      <c r="F6" s="82"/>
      <c r="G6" s="82"/>
      <c r="H6" s="82"/>
      <c r="I6" s="82"/>
      <c r="J6" s="82"/>
      <c r="K6" s="82"/>
      <c r="L6" s="82"/>
      <c r="M6" s="82"/>
      <c r="N6" s="83"/>
      <c r="O6" s="46"/>
      <c r="P6" s="46"/>
      <c r="Q6" s="46"/>
      <c r="R6" s="46"/>
      <c r="S6" s="42"/>
    </row>
    <row r="7" spans="1:19" s="44" customFormat="1" x14ac:dyDescent="0.25">
      <c r="A7" s="46"/>
      <c r="B7" s="4"/>
      <c r="C7" s="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2"/>
    </row>
    <row r="8" spans="1:19" s="44" customFormat="1" ht="15.75" thickBot="1" x14ac:dyDescent="0.3">
      <c r="A8" s="46"/>
      <c r="B8" s="4"/>
      <c r="C8" s="4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19" s="49" customFormat="1" x14ac:dyDescent="0.25">
      <c r="A9" s="47" t="s">
        <v>23</v>
      </c>
      <c r="B9" s="54">
        <v>44774</v>
      </c>
      <c r="C9" s="54">
        <v>44775</v>
      </c>
      <c r="D9" s="54">
        <v>44776</v>
      </c>
      <c r="E9" s="54">
        <v>44777</v>
      </c>
      <c r="F9" s="54">
        <v>44778</v>
      </c>
      <c r="G9" s="48">
        <v>44779</v>
      </c>
      <c r="H9" s="48">
        <v>44780</v>
      </c>
      <c r="I9" s="54">
        <v>44781</v>
      </c>
      <c r="J9" s="54">
        <v>44782</v>
      </c>
      <c r="K9" s="54">
        <v>44783</v>
      </c>
      <c r="L9" s="54">
        <v>44784</v>
      </c>
      <c r="M9" s="54">
        <v>44785</v>
      </c>
      <c r="N9" s="48">
        <v>44786</v>
      </c>
      <c r="O9" s="48">
        <v>44787</v>
      </c>
      <c r="P9" s="53">
        <v>44788</v>
      </c>
      <c r="Q9" s="29"/>
      <c r="R9" s="47"/>
      <c r="S9" s="6"/>
    </row>
    <row r="10" spans="1:19" s="49" customFormat="1" ht="15.75" thickBot="1" x14ac:dyDescent="0.3">
      <c r="A10" s="47"/>
      <c r="B10" s="60">
        <f>SUMPRODUCT((($A$15:$A$43)=B9)*($B$15:$B$43))</f>
        <v>0</v>
      </c>
      <c r="C10" s="50">
        <f t="shared" ref="C10:P10" si="0">SUMPRODUCT((($A$15:$A$43)=C9)*($B$15:$B$43))</f>
        <v>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0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0</v>
      </c>
      <c r="O10" s="50">
        <f t="shared" si="0"/>
        <v>0</v>
      </c>
      <c r="P10" s="51">
        <f t="shared" si="0"/>
        <v>0</v>
      </c>
      <c r="Q10" s="29"/>
      <c r="R10" s="47"/>
      <c r="S10" s="47"/>
    </row>
    <row r="11" spans="1:19" s="49" customFormat="1" x14ac:dyDescent="0.25">
      <c r="A11" s="47"/>
      <c r="B11" s="54">
        <v>44789</v>
      </c>
      <c r="C11" s="54">
        <v>44790</v>
      </c>
      <c r="D11" s="54">
        <v>44791</v>
      </c>
      <c r="E11" s="54">
        <v>44792</v>
      </c>
      <c r="F11" s="48">
        <v>44793</v>
      </c>
      <c r="G11" s="48">
        <v>44794</v>
      </c>
      <c r="H11" s="54">
        <v>44795</v>
      </c>
      <c r="I11" s="54">
        <v>44796</v>
      </c>
      <c r="J11" s="54">
        <v>44797</v>
      </c>
      <c r="K11" s="54">
        <v>44798</v>
      </c>
      <c r="L11" s="54">
        <v>44799</v>
      </c>
      <c r="M11" s="48">
        <v>44800</v>
      </c>
      <c r="N11" s="48">
        <v>44801</v>
      </c>
      <c r="O11" s="54">
        <v>44802</v>
      </c>
      <c r="P11" s="54">
        <v>44803</v>
      </c>
      <c r="Q11" s="55">
        <v>44804</v>
      </c>
      <c r="R11" s="47"/>
      <c r="S11" s="47"/>
    </row>
    <row r="12" spans="1:19" s="49" customFormat="1" ht="15.75" thickBot="1" x14ac:dyDescent="0.3">
      <c r="A12" s="47"/>
      <c r="B12" s="50">
        <f>SUMPRODUCT((($A$15:$A$43)=B11)*($B$15:$B$43))</f>
        <v>0</v>
      </c>
      <c r="C12" s="50">
        <f t="shared" ref="C12:Q12" si="1">SUMPRODUCT((($A$15:$A$43)=C11)*($B$15:$B$43))</f>
        <v>0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50">
        <f t="shared" si="1"/>
        <v>0</v>
      </c>
      <c r="Q12" s="51">
        <f t="shared" si="1"/>
        <v>0</v>
      </c>
      <c r="R12" s="47"/>
      <c r="S12" s="47"/>
    </row>
    <row r="13" spans="1:19" s="49" customFormat="1" ht="15.75" thickBot="1" x14ac:dyDescent="0.3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s="49" customFormat="1" ht="31.5" customHeight="1" thickBot="1" x14ac:dyDescent="0.3">
      <c r="A14" s="39" t="s">
        <v>1</v>
      </c>
      <c r="B14" s="38" t="s">
        <v>19</v>
      </c>
      <c r="C14" s="97" t="s">
        <v>20</v>
      </c>
      <c r="D14" s="97"/>
      <c r="E14" s="97" t="s">
        <v>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47"/>
      <c r="R14" s="47"/>
      <c r="S14" s="47"/>
    </row>
    <row r="15" spans="1:19" s="56" customFormat="1" ht="35.1" customHeight="1" x14ac:dyDescent="0.25">
      <c r="A15" s="35"/>
      <c r="B15" s="36"/>
      <c r="C15" s="98"/>
      <c r="D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7"/>
      <c r="R15" s="47"/>
      <c r="S15" s="47"/>
    </row>
    <row r="16" spans="1:19" s="49" customFormat="1" ht="35.1" customHeight="1" x14ac:dyDescent="0.25">
      <c r="A16" s="31"/>
      <c r="B16" s="32"/>
      <c r="C16" s="92"/>
      <c r="D16" s="92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47"/>
      <c r="R16" s="47"/>
      <c r="S16" s="47"/>
    </row>
    <row r="17" spans="1:19" s="49" customFormat="1" ht="35.1" customHeight="1" x14ac:dyDescent="0.25">
      <c r="A17" s="31"/>
      <c r="B17" s="32"/>
      <c r="C17" s="92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47"/>
      <c r="R17" s="47"/>
      <c r="S17" s="47"/>
    </row>
    <row r="18" spans="1:19" s="49" customFormat="1" ht="35.1" customHeight="1" x14ac:dyDescent="0.25">
      <c r="A18" s="31"/>
      <c r="B18" s="32"/>
      <c r="C18" s="92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47"/>
      <c r="R18" s="47"/>
      <c r="S18" s="47"/>
    </row>
    <row r="19" spans="1:19" s="49" customFormat="1" ht="35.1" customHeight="1" x14ac:dyDescent="0.25">
      <c r="A19" s="31"/>
      <c r="B19" s="32"/>
      <c r="C19" s="92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47"/>
      <c r="R19" s="47"/>
      <c r="S19" s="47"/>
    </row>
    <row r="20" spans="1:19" s="49" customFormat="1" ht="35.1" customHeight="1" x14ac:dyDescent="0.25">
      <c r="A20" s="31"/>
      <c r="B20" s="32"/>
      <c r="C20" s="92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47"/>
      <c r="R20" s="47"/>
      <c r="S20" s="47"/>
    </row>
    <row r="21" spans="1:19" s="49" customFormat="1" ht="35.1" customHeight="1" x14ac:dyDescent="0.25">
      <c r="A21" s="31"/>
      <c r="B21" s="32"/>
      <c r="C21" s="92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47"/>
      <c r="R21" s="47"/>
      <c r="S21" s="47"/>
    </row>
    <row r="22" spans="1:19" s="49" customFormat="1" ht="35.1" customHeight="1" x14ac:dyDescent="0.25">
      <c r="A22" s="31"/>
      <c r="B22" s="32"/>
      <c r="C22" s="92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47"/>
      <c r="R22" s="47"/>
      <c r="S22" s="47"/>
    </row>
    <row r="23" spans="1:19" s="49" customFormat="1" ht="35.1" customHeight="1" x14ac:dyDescent="0.25">
      <c r="A23" s="31"/>
      <c r="B23" s="32"/>
      <c r="C23" s="92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S23" s="47"/>
    </row>
    <row r="24" spans="1:19" s="49" customFormat="1" ht="35.1" customHeight="1" x14ac:dyDescent="0.25">
      <c r="A24" s="31"/>
      <c r="B24" s="32"/>
      <c r="C24" s="92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47"/>
      <c r="R24" s="47"/>
      <c r="S24" s="47"/>
    </row>
    <row r="25" spans="1:19" s="49" customFormat="1" ht="35.1" customHeight="1" x14ac:dyDescent="0.25">
      <c r="A25" s="31"/>
      <c r="B25" s="32"/>
      <c r="C25" s="92"/>
      <c r="D25" s="92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47"/>
      <c r="R25" s="47"/>
      <c r="S25" s="47"/>
    </row>
    <row r="26" spans="1:19" s="49" customFormat="1" ht="35.1" customHeight="1" x14ac:dyDescent="0.25">
      <c r="A26" s="31"/>
      <c r="B26" s="32"/>
      <c r="C26" s="92"/>
      <c r="D26" s="92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47"/>
      <c r="R26" s="47"/>
      <c r="S26" s="47"/>
    </row>
    <row r="27" spans="1:19" s="49" customFormat="1" ht="35.1" customHeight="1" x14ac:dyDescent="0.25">
      <c r="A27" s="31"/>
      <c r="B27" s="32"/>
      <c r="C27" s="92"/>
      <c r="D27" s="92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47"/>
      <c r="R27" s="47"/>
      <c r="S27" s="47"/>
    </row>
    <row r="28" spans="1:19" s="49" customFormat="1" ht="35.1" customHeight="1" x14ac:dyDescent="0.25">
      <c r="A28" s="31"/>
      <c r="B28" s="3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47"/>
      <c r="R28" s="47"/>
      <c r="S28" s="47"/>
    </row>
    <row r="29" spans="1:19" s="49" customFormat="1" ht="35.1" customHeight="1" x14ac:dyDescent="0.25">
      <c r="A29" s="31"/>
      <c r="B29" s="32"/>
      <c r="C29" s="92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47"/>
      <c r="R29" s="47"/>
      <c r="S29" s="47"/>
    </row>
    <row r="30" spans="1:19" s="49" customFormat="1" ht="35.1" customHeight="1" x14ac:dyDescent="0.25">
      <c r="A30" s="31"/>
      <c r="B30" s="32"/>
      <c r="C30" s="92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47"/>
      <c r="R30" s="47"/>
      <c r="S30" s="47"/>
    </row>
    <row r="31" spans="1:19" s="49" customFormat="1" ht="35.1" customHeight="1" x14ac:dyDescent="0.25">
      <c r="A31" s="31"/>
      <c r="B31" s="32"/>
      <c r="C31" s="92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47"/>
      <c r="R31" s="47"/>
      <c r="S31" s="47"/>
    </row>
    <row r="32" spans="1:19" s="49" customFormat="1" ht="35.1" customHeight="1" x14ac:dyDescent="0.25">
      <c r="A32" s="31"/>
      <c r="B32" s="32"/>
      <c r="C32" s="92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47"/>
      <c r="R32" s="47"/>
      <c r="S32" s="47"/>
    </row>
    <row r="33" spans="1:19" s="49" customFormat="1" ht="35.1" customHeight="1" x14ac:dyDescent="0.25">
      <c r="A33" s="31"/>
      <c r="B33" s="32"/>
      <c r="C33" s="92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47"/>
      <c r="R33" s="47"/>
      <c r="S33" s="47"/>
    </row>
    <row r="34" spans="1:19" s="49" customFormat="1" ht="35.1" customHeight="1" x14ac:dyDescent="0.25">
      <c r="A34" s="31"/>
      <c r="B34" s="32"/>
      <c r="C34" s="92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47"/>
      <c r="R34" s="47"/>
      <c r="S34" s="47"/>
    </row>
    <row r="35" spans="1:19" s="49" customFormat="1" ht="35.1" customHeight="1" x14ac:dyDescent="0.25">
      <c r="A35" s="31"/>
      <c r="B35" s="32"/>
      <c r="C35" s="92"/>
      <c r="D35" s="92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47"/>
      <c r="R35" s="47"/>
      <c r="S35" s="47"/>
    </row>
    <row r="36" spans="1:19" s="49" customFormat="1" ht="35.1" customHeight="1" x14ac:dyDescent="0.25">
      <c r="A36" s="31"/>
      <c r="B36" s="32"/>
      <c r="C36" s="92"/>
      <c r="D36" s="92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47"/>
      <c r="R36" s="47"/>
      <c r="S36" s="47"/>
    </row>
    <row r="37" spans="1:19" s="49" customFormat="1" ht="35.1" customHeight="1" x14ac:dyDescent="0.25">
      <c r="A37" s="31"/>
      <c r="B37" s="32"/>
      <c r="C37" s="92"/>
      <c r="D37" s="92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47"/>
      <c r="R37" s="47"/>
      <c r="S37" s="47"/>
    </row>
    <row r="38" spans="1:19" s="49" customFormat="1" ht="35.1" customHeight="1" x14ac:dyDescent="0.25">
      <c r="A38" s="31"/>
      <c r="B38" s="32"/>
      <c r="C38" s="92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47"/>
      <c r="R38" s="47"/>
      <c r="S38" s="47"/>
    </row>
    <row r="39" spans="1:19" s="49" customFormat="1" ht="35.1" customHeight="1" x14ac:dyDescent="0.25">
      <c r="A39" s="31"/>
      <c r="B39" s="32"/>
      <c r="C39" s="92"/>
      <c r="D39" s="92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47"/>
      <c r="R39" s="47"/>
      <c r="S39" s="47"/>
    </row>
    <row r="40" spans="1:19" s="49" customFormat="1" ht="35.1" customHeight="1" x14ac:dyDescent="0.25">
      <c r="A40" s="31"/>
      <c r="B40" s="32"/>
      <c r="C40" s="92"/>
      <c r="D40" s="92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47"/>
      <c r="R40" s="47"/>
      <c r="S40" s="47"/>
    </row>
    <row r="41" spans="1:19" s="49" customFormat="1" ht="35.1" customHeight="1" x14ac:dyDescent="0.25">
      <c r="A41" s="31"/>
      <c r="B41" s="32"/>
      <c r="C41" s="92"/>
      <c r="D41" s="92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47"/>
      <c r="R41" s="47"/>
      <c r="S41" s="47"/>
    </row>
    <row r="42" spans="1:19" s="49" customFormat="1" ht="35.1" customHeight="1" x14ac:dyDescent="0.25">
      <c r="A42" s="31"/>
      <c r="B42" s="32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47"/>
      <c r="R42" s="47"/>
      <c r="S42" s="47"/>
    </row>
    <row r="43" spans="1:19" s="49" customFormat="1" ht="35.1" customHeight="1" thickBot="1" x14ac:dyDescent="0.3">
      <c r="A43" s="33"/>
      <c r="B43" s="34"/>
      <c r="C43" s="57"/>
      <c r="D43" s="58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47"/>
      <c r="R43" s="47"/>
      <c r="S43" s="47"/>
    </row>
    <row r="44" spans="1:19" s="49" customFormat="1" ht="18.75" customHeight="1" x14ac:dyDescent="0.25">
      <c r="A44" s="40"/>
      <c r="B44" s="29"/>
      <c r="C44" s="29"/>
      <c r="D44" s="29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7"/>
      <c r="R44" s="47"/>
      <c r="S44" s="47"/>
    </row>
    <row r="45" spans="1:19" s="49" customFormat="1" x14ac:dyDescent="0.25">
      <c r="A45" s="47" t="s">
        <v>33</v>
      </c>
      <c r="B45" s="47"/>
      <c r="C45" s="47"/>
      <c r="D45" s="47" t="s">
        <v>31</v>
      </c>
      <c r="E45" s="47"/>
      <c r="F45" s="47"/>
      <c r="G45" s="47"/>
      <c r="H45" s="47"/>
      <c r="I45" s="47"/>
      <c r="J45" s="47"/>
      <c r="K45" s="47" t="s">
        <v>17</v>
      </c>
      <c r="L45" s="47"/>
      <c r="M45" s="47"/>
      <c r="N45" s="47"/>
      <c r="O45" s="47"/>
      <c r="P45" s="47"/>
      <c r="Q45" s="47"/>
      <c r="R45" s="47"/>
      <c r="S45" s="47"/>
    </row>
    <row r="46" spans="1:19" s="49" customForma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49" customFormat="1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49" customFormat="1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49" customFormat="1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9" customFormat="1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1:19" s="49" customFormat="1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1:19" s="49" customFormat="1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1:19" s="49" customFormat="1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1:19" s="49" customFormat="1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1:19" s="49" customFormat="1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1:19" s="49" customFormat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49" customFormat="1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</sheetData>
  <mergeCells count="64">
    <mergeCell ref="E41:P41"/>
    <mergeCell ref="C41:D41"/>
    <mergeCell ref="E42:P42"/>
    <mergeCell ref="C42:D42"/>
    <mergeCell ref="E43:P43"/>
    <mergeCell ref="E38:P38"/>
    <mergeCell ref="C38:D38"/>
    <mergeCell ref="E39:P39"/>
    <mergeCell ref="C39:D39"/>
    <mergeCell ref="E40:P40"/>
    <mergeCell ref="C40:D40"/>
    <mergeCell ref="E35:P35"/>
    <mergeCell ref="C35:D35"/>
    <mergeCell ref="E36:P36"/>
    <mergeCell ref="C36:D36"/>
    <mergeCell ref="E37:P37"/>
    <mergeCell ref="C37:D37"/>
    <mergeCell ref="E32:P32"/>
    <mergeCell ref="C32:D32"/>
    <mergeCell ref="E33:P33"/>
    <mergeCell ref="C33:D33"/>
    <mergeCell ref="E34:P34"/>
    <mergeCell ref="C34:D34"/>
    <mergeCell ref="E29:P29"/>
    <mergeCell ref="C29:D29"/>
    <mergeCell ref="E30:P30"/>
    <mergeCell ref="C30:D30"/>
    <mergeCell ref="E31:P31"/>
    <mergeCell ref="C31:D31"/>
    <mergeCell ref="E26:P26"/>
    <mergeCell ref="C26:D26"/>
    <mergeCell ref="E27:P27"/>
    <mergeCell ref="C27:D27"/>
    <mergeCell ref="E28:P28"/>
    <mergeCell ref="C28:D28"/>
    <mergeCell ref="E23:P23"/>
    <mergeCell ref="C23:D23"/>
    <mergeCell ref="E24:P24"/>
    <mergeCell ref="C24:D24"/>
    <mergeCell ref="E25:P25"/>
    <mergeCell ref="C25:D25"/>
    <mergeCell ref="E20:P20"/>
    <mergeCell ref="C20:D20"/>
    <mergeCell ref="E21:P21"/>
    <mergeCell ref="C21:D21"/>
    <mergeCell ref="E22:P22"/>
    <mergeCell ref="C22:D22"/>
    <mergeCell ref="C17:D17"/>
    <mergeCell ref="E17:P17"/>
    <mergeCell ref="C18:D18"/>
    <mergeCell ref="E18:P18"/>
    <mergeCell ref="E19:P19"/>
    <mergeCell ref="C19:D19"/>
    <mergeCell ref="C16:D16"/>
    <mergeCell ref="E16:P16"/>
    <mergeCell ref="B1:H1"/>
    <mergeCell ref="B2:H2"/>
    <mergeCell ref="A5:B5"/>
    <mergeCell ref="D5:N5"/>
    <mergeCell ref="D6:N6"/>
    <mergeCell ref="C14:D14"/>
    <mergeCell ref="E14:P14"/>
    <mergeCell ref="C15:D15"/>
    <mergeCell ref="E15:P15"/>
  </mergeCells>
  <dataValidations count="2">
    <dataValidation type="list" allowBlank="1" showInputMessage="1" showErrorMessage="1" sqref="S9" xr:uid="{00000000-0002-0000-0800-000000000000}">
      <formula1>#REF!</formula1>
    </dataValidation>
    <dataValidation type="list" allowBlank="1" showInputMessage="1" showErrorMessage="1" sqref="C15:D42" xr:uid="{00000000-0002-0000-0800-000001000000}">
      <formula1>$D$5:$D$6</formula1>
    </dataValidation>
  </dataValidations>
  <pageMargins left="0.23622047244094491" right="0.23622047244094491" top="1.9291338582677167" bottom="0.74803149606299213" header="0.31496062992125984" footer="0.31496062992125984"/>
  <pageSetup paperSize="9" scale="47" orientation="portrait" r:id="rId1"/>
  <headerFooter>
    <oddHeader>&amp;C&amp;"Arial,Gras"&amp;20&amp;K002060&amp;G
&amp;28Suivi de temps lié à l'opération et total de travail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6F2612D665F144852CB27D8E5D9457" ma:contentTypeVersion="12" ma:contentTypeDescription="Crée un document." ma:contentTypeScope="" ma:versionID="98d8aa1e5694f955d44a5ee4d8be72de">
  <xsd:schema xmlns:xsd="http://www.w3.org/2001/XMLSchema" xmlns:xs="http://www.w3.org/2001/XMLSchema" xmlns:p="http://schemas.microsoft.com/office/2006/metadata/properties" xmlns:ns2="9a2d4175-4bbe-4859-b3fb-587689e1348d" xmlns:ns3="1bdfb7d4-d94c-4550-afe6-7b08992b240c" targetNamespace="http://schemas.microsoft.com/office/2006/metadata/properties" ma:root="true" ma:fieldsID="6284077fc024f567ea6a34e14e56510c" ns2:_="" ns3:_="">
    <xsd:import namespace="9a2d4175-4bbe-4859-b3fb-587689e1348d"/>
    <xsd:import namespace="1bdfb7d4-d94c-4550-afe6-7b08992b24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2d4175-4bbe-4859-b3fb-587689e134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fb7d4-d94c-4550-afe6-7b08992b240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060B8E-E246-42DC-904B-A2EBCF2BF2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EF1342-6E59-4FCE-9338-4C45013116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79DC1E-4AF0-4512-804F-00989C087E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2d4175-4bbe-4859-b3fb-587689e1348d"/>
    <ds:schemaRef ds:uri="1bdfb7d4-d94c-4550-afe6-7b08992b24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14</vt:i4>
      </vt:variant>
    </vt:vector>
  </HeadingPairs>
  <TitlesOfParts>
    <vt:vector size="28" baseType="lpstr">
      <vt:lpstr>EXPLICATIF</vt:lpstr>
      <vt:lpstr>Janvier</vt:lpstr>
      <vt:lpstr>Février</vt:lpstr>
      <vt:lpstr>Mars</vt:lpstr>
      <vt:lpstr>Avril</vt:lpstr>
      <vt:lpstr>Mai</vt:lpstr>
      <vt:lpstr>Juin</vt:lpstr>
      <vt:lpstr>Juillet</vt:lpstr>
      <vt:lpstr>Aout</vt:lpstr>
      <vt:lpstr>Septembre</vt:lpstr>
      <vt:lpstr>Octobre</vt:lpstr>
      <vt:lpstr>Novembre</vt:lpstr>
      <vt:lpstr>Décembre</vt:lpstr>
      <vt:lpstr>Recapitulatif</vt:lpstr>
      <vt:lpstr>Aout!Zone_d_impression</vt:lpstr>
      <vt:lpstr>Avril!Zone_d_impression</vt:lpstr>
      <vt:lpstr>Décembre!Zone_d_impression</vt:lpstr>
      <vt:lpstr>EXPLICATIF!Zone_d_impression</vt:lpstr>
      <vt:lpstr>Février!Zone_d_impression</vt:lpstr>
      <vt:lpstr>Janvier!Zone_d_impression</vt:lpstr>
      <vt:lpstr>Juillet!Zone_d_impression</vt:lpstr>
      <vt:lpstr>Juin!Zone_d_impression</vt:lpstr>
      <vt:lpstr>Mai!Zone_d_impression</vt:lpstr>
      <vt:lpstr>Mars!Zone_d_impression</vt:lpstr>
      <vt:lpstr>Novembre!Zone_d_impression</vt:lpstr>
      <vt:lpstr>Octobre!Zone_d_impression</vt:lpstr>
      <vt:lpstr>Recapitulatif!Zone_d_impression</vt:lpstr>
      <vt:lpstr>Septembre!Zone_d_impression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anne.sophie</dc:creator>
  <cp:lastModifiedBy>Sidonie MILANO</cp:lastModifiedBy>
  <cp:lastPrinted>2018-01-05T14:16:26Z</cp:lastPrinted>
  <dcterms:created xsi:type="dcterms:W3CDTF">2014-06-11T07:06:13Z</dcterms:created>
  <dcterms:modified xsi:type="dcterms:W3CDTF">2022-02-22T10:06:52Z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0x010100CC6F2612D665F144852CB27D8E5D9457</vt:lpwstr>
  </property>
  <property fmtid="{D5CDD505-2E9C-101B-9397-08002B2CF9AE}" pid="3" name="Order">
    <vt:r8>622400</vt:r8>
  </property>
</Properties>
</file>